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tabRatio="76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<sst xmlns="http://schemas.openxmlformats.org/spreadsheetml/2006/main" count="7518" uniqueCount="229">
  <si>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</si>
  <si>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</si>
  <si>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</si>
  <si>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</si>
  <si>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</si>
  <si>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</si>
  <si>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</si>
  <si>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</si>
  <si>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</si>
  <si>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</si>
  <si>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</si>
  <si>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</si>
  <si>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</si>
  <si>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</si>
  <si>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</si>
  <si>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</si>
  <si>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</si>
  <si>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</si>
  <si>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</si>
  <si>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</si>
  <si>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</si>
  <si>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</si>
  <si>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</si>
  <si>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</si>
  <si>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</si>
  <si>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</si>
  <si>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</si>
  <si>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</si>
  <si>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</si>
  <si>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</si>
  <si>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</si>
  <si>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</si>
  <si>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</si>
  <si>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</si>
  <si>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</si>
  <si>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</si>
  <si>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</si>
  <si>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</si>
  <si>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</si>
  <si>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</si>
  <si>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</si>
  <si>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</si>
  <si>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</si>
  <si>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</si>
  <si>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</si>
  <si>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</si>
  <si>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</si>
  <si>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</si>
  <si>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</si>
  <si>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</si>
  <si>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</si>
  <si>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</si>
  <si>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</si>
  <si>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</si>
  <si>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</si>
  <si>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</si>
  <si>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</si>
  <si>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</si>
  <si>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</si>
  <si>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</si>
  <si>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</si>
  <si>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</si>
  <si>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</si>
  <si>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</si>
  <si>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</si>
  <si>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</si>
  <si>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</si>
  <si>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</si>
  <si>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</si>
  <si>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</si>
  <si>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</si>
  <si>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</si>
  <si>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</si>
  <si>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</si>
  <si>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</si>
  <si>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</si>
  <si>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</si>
  <si>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</si>
  <si>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</si>
  <si>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</si>
  <si>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</si>
  <si>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</si>
  <si>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</si>
  <si>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</si>
  <si>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</si>
  <si>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</si>
  <si>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</si>
  <si>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</si>
  <si>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</si>
  <si>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</si>
  <si>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</si>
  <si>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</si>
  <si>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</si>
  <si>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</si>
  <si>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</si>
  <si>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</si>
  <si>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</si>
  <si>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</si>
  <si>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</si>
  <si>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</si>
  <si>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</si>
  <si>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</si>
  <si>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</si>
  <si>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</si>
  <si>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</si>
  <si>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</si>
  <si>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</si>
  <si>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</si>
  <si>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</si>
  <si>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</si>
  <si>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</si>
  <si>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</si>
  <si>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</si>
  <si>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</si>
  <si>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</si>
  <si>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</si>
  <si>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</si>
  <si>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</si>
  <si>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</si>
  <si>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</si>
  <si>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</si>
  <si>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</si>
  <si>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</si>
  <si>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</si>
  <si>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</si>
  <si>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</si>
  <si>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</si>
  <si>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</si>
  <si>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</si>
  <si>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</si>
  <si>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</si>
  <si>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</si>
  <si>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</si>
  <si>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</si>
  <si>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</si>
  <si>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</si>
  <si>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</si>
  <si>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</si>
  <si>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</si>
  <si>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</si>
  <si>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</si>
  <si>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</si>
  <si>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</si>
  <si>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</si>
  <si>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</si>
  <si>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</si>
  <si>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</si>
  <si>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</si>
  <si>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</si>
  <si>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</si>
  <si>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</si>
  <si>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</si>
  <si>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</si>
  <si>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</si>
  <si>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</si>
  <si>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</si>
  <si>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</si>
  <si>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</si>
  <si>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</si>
  <si>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</si>
  <si>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</si>
  <si>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</si>
  <si>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</si>
  <si>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</si>
  <si>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</si>
  <si>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</si>
  <si>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</si>
  <si>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</si>
  <si>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</si>
  <si>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</si>
  <si>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</si>
  <si>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</si>
  <si>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</si>
  <si>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</si>
  <si>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</si>
  <si>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</si>
  <si>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</si>
  <si>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</si>
  <si>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</si>
  <si>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</si>
  <si>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</si>
  <si>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</si>
  <si>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</si>
  <si>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</si>
  <si>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</si>
  <si>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</si>
  <si>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</si>
  <si>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</si>
  <si>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</si>
  <si>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</si>
  <si>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</si>
  <si>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</si>
  <si>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</si>
  <si>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</si>
  <si>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</si>
  <si>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</si>
  <si>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</si>
  <si>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</si>
  <si>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</si>
  <si>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</si>
  <si>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</si>
  <si>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</si>
  <si>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</si>
  <si>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</si>
  <si>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</si>
  <si>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</si>
  <si>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</si>
  <si>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</si>
  <si>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</si>
  <si>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</si>
  <si>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</si>
  <si>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</si>
  <si>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</si>
  <si>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</si>
  <si>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</si>
  <si>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</si>
  <si>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</si>
  <si>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</si>
  <si>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</si>
  <si>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</si>
  <si>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</si>
  <si>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</si>
  <si>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</si>
  <si>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</si>
  <si>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</si>
  <si>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</si>
  <si>
    <t>Үчтүн айы 2022 ж.</t>
  </si>
  <si>
    <t>Январь 2022 г.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</si>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</sst>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82">
    <xf numFmtId="0" fontId="0" fillId="0" borderId="0" xfId="0"/>
    <xf numFmtId="0" fontId="44" fillId="49" borderId="0" xfId="0" applyFont="1" applyFill="1" applyAlignment="1">
      <alignment horizontal="left"/>
    </xf>
    <xf numFmtId="0" fontId="42" fillId="49" borderId="0" xfId="0" applyFont="1" applyFill="1"/>
    <xf numFmtId="0" fontId="20" fillId="49" borderId="0" xfId="0" applyFont="1" applyFill="1" applyBorder="1"/>
    <xf numFmtId="166" fontId="20" fillId="49" borderId="0" xfId="0" applyNumberFormat="1" applyFont="1" applyFill="1" applyBorder="1"/>
    <xf numFmtId="0" fontId="22" fillId="49" borderId="0" xfId="0" applyFont="1" applyFill="1" applyBorder="1"/>
    <xf numFmtId="166" fontId="21" fillId="49" borderId="0" xfId="0" applyNumberFormat="1" applyFont="1" applyFill="1" applyBorder="1"/>
    <xf numFmtId="167" fontId="20" fillId="0" borderId="19" xfId="204" applyNumberFormat="1" applyFont="1" applyFill="1" applyBorder="1">
      <alignment/>
      <protection/>
    </xf>
    <xf numFmtId="167" fontId="20" fillId="0" borderId="20" xfId="204" applyNumberFormat="1" applyFont="1" applyFill="1" applyBorder="1">
      <alignment/>
      <protection/>
    </xf>
    <xf numFmtId="167" fontId="20" fillId="0" borderId="21" xfId="204" applyNumberFormat="1" applyFont="1" applyFill="1" applyBorder="1">
      <alignment/>
      <protection/>
    </xf>
    <xf numFmtId="166" fontId="20" fillId="0" borderId="20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166" fontId="20" fillId="0" borderId="19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6" fontId="20" fillId="0" borderId="21" xfId="0" applyNumberFormat="1" applyFont="1" applyFill="1" applyBorder="1" applyAlignment="1">
      <alignment horizontal="right"/>
    </xf>
    <xf numFmtId="4" fontId="20" fillId="0" borderId="24" xfId="0" applyNumberFormat="1" applyFont="1" applyFill="1" applyBorder="1" applyAlignment="1">
      <alignment horizontal="right"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4" fontId="20" fillId="0" borderId="27" xfId="0" applyNumberFormat="1" applyFont="1" applyFill="1" applyBorder="1"/>
    <xf numFmtId="4" fontId="20" fillId="0" borderId="28" xfId="0" applyNumberFormat="1" applyFont="1" applyFill="1" applyBorder="1"/>
    <xf numFmtId="4" fontId="20" fillId="0" borderId="29" xfId="0" applyNumberFormat="1" applyFont="1" applyFill="1" applyBorder="1"/>
    <xf numFmtId="14" fontId="21" fillId="49" borderId="0" xfId="204" applyNumberFormat="1" applyFont="1" applyFill="1" applyBorder="1" applyAlignment="1">
      <alignment horizontal="center" vertical="center" wrapText="1"/>
      <protection/>
    </xf>
    <xf numFmtId="14" fontId="43" fillId="49" borderId="0" xfId="204" applyNumberFormat="1" applyFont="1" applyFill="1" applyBorder="1" applyAlignment="1">
      <alignment horizontal="center" vertical="center" wrapText="1"/>
      <protection/>
    </xf>
    <xf numFmtId="4" fontId="20" fillId="49" borderId="0" xfId="0" applyNumberFormat="1" applyFont="1" applyFill="1" applyBorder="1" applyAlignment="1">
      <alignment horizontal="right"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14" fontId="43" fillId="0" borderId="20" xfId="204" applyNumberFormat="1" applyFont="1" applyFill="1" applyBorder="1" applyAlignment="1">
      <alignment horizontal="center" vertical="center" wrapText="1"/>
      <protection/>
    </xf>
    <xf numFmtId="14" fontId="43" fillId="0" borderId="22" xfId="204" applyNumberFormat="1" applyFont="1" applyFill="1" applyBorder="1" applyAlignment="1">
      <alignment horizontal="center" vertical="center" wrapText="1"/>
      <protection/>
    </xf>
    <xf numFmtId="0" fontId="21" fillId="49" borderId="30" xfId="204" applyFont="1" applyFill="1" applyBorder="1" applyAlignment="1">
      <alignment horizontal="center" vertical="center" wrapText="1"/>
      <protection/>
    </xf>
    <xf numFmtId="14" fontId="43" fillId="0" borderId="19" xfId="204" applyNumberFormat="1" applyFont="1" applyFill="1" applyBorder="1" applyAlignment="1">
      <alignment horizontal="center" vertical="center" wrapText="1"/>
      <protection/>
    </xf>
    <xf numFmtId="14" fontId="43" fillId="0" borderId="23" xfId="204" applyNumberFormat="1" applyFont="1" applyFill="1" applyBorder="1" applyAlignment="1">
      <alignment horizontal="center" vertical="center" wrapText="1"/>
      <protection/>
    </xf>
    <xf numFmtId="14" fontId="43" fillId="0" borderId="25" xfId="204" applyNumberFormat="1" applyFont="1" applyFill="1" applyBorder="1" applyAlignment="1">
      <alignment horizontal="center" vertical="center" wrapText="1"/>
      <protection/>
    </xf>
    <xf numFmtId="14" fontId="43" fillId="0" borderId="26" xfId="204" applyNumberFormat="1" applyFont="1" applyFill="1" applyBorder="1" applyAlignment="1">
      <alignment horizontal="center" vertical="center" wrapText="1"/>
      <protection/>
    </xf>
    <xf numFmtId="14" fontId="21" fillId="0" borderId="20" xfId="204" applyNumberFormat="1" applyFont="1" applyFill="1" applyBorder="1" applyAlignment="1">
      <alignment horizontal="center" vertical="center" wrapText="1"/>
      <protection/>
    </xf>
    <xf numFmtId="14" fontId="21" fillId="0" borderId="22" xfId="204" applyNumberFormat="1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 wrapText="1"/>
      <protection/>
    </xf>
    <xf numFmtId="14" fontId="21" fillId="0" borderId="23" xfId="204" applyNumberFormat="1" applyFont="1" applyFill="1" applyBorder="1" applyAlignment="1">
      <alignment horizontal="center" vertical="center" wrapText="1"/>
      <protection/>
    </xf>
    <xf numFmtId="14" fontId="21" fillId="0" borderId="25" xfId="204" applyNumberFormat="1" applyFont="1" applyFill="1" applyBorder="1" applyAlignment="1">
      <alignment horizontal="center" vertical="center" wrapText="1"/>
      <protection/>
    </xf>
    <xf numFmtId="14" fontId="21" fillId="0" borderId="26" xfId="204" applyNumberFormat="1" applyFont="1" applyFill="1" applyBorder="1" applyAlignment="1">
      <alignment horizontal="center" vertical="center" wrapText="1"/>
      <protection/>
    </xf>
    <xf numFmtId="0" fontId="21" fillId="49" borderId="30" xfId="0" applyFont="1" applyFill="1" applyBorder="1" applyAlignment="1">
      <alignment horizontal="center" vertical="center" wrapText="1"/>
    </xf>
    <xf numFmtId="0" fontId="21" fillId="49" borderId="27" xfId="204" applyFont="1" applyFill="1" applyBorder="1" applyAlignment="1">
      <alignment horizontal="center" vertical="center" wrapText="1"/>
      <protection/>
    </xf>
    <xf numFmtId="14" fontId="21" fillId="0" borderId="19" xfId="204" applyNumberFormat="1" applyFont="1" applyFill="1" applyBorder="1" applyAlignment="1">
      <alignment horizontal="center" vertical="center"/>
      <protection/>
    </xf>
    <xf numFmtId="14" fontId="21" fillId="0" borderId="23" xfId="204" applyNumberFormat="1" applyFont="1" applyFill="1" applyBorder="1" applyAlignment="1">
      <alignment horizontal="center" vertical="center"/>
      <protection/>
    </xf>
    <xf numFmtId="14" fontId="21" fillId="0" borderId="20" xfId="204" applyNumberFormat="1" applyFont="1" applyFill="1" applyBorder="1" applyAlignment="1">
      <alignment horizontal="center" vertical="center"/>
      <protection/>
    </xf>
    <xf numFmtId="14" fontId="21" fillId="0" borderId="22" xfId="204" applyNumberFormat="1" applyFont="1" applyFill="1" applyBorder="1" applyAlignment="1">
      <alignment horizontal="center" vertical="center"/>
      <protection/>
    </xf>
    <xf numFmtId="0" fontId="21" fillId="0" borderId="25" xfId="204" applyFont="1" applyFill="1" applyBorder="1" applyAlignment="1">
      <alignment horizontal="center" vertical="center" wrapText="1"/>
      <protection/>
    </xf>
    <xf numFmtId="0" fontId="21" fillId="0" borderId="26" xfId="204" applyFont="1" applyFill="1" applyBorder="1" applyAlignment="1">
      <alignment horizontal="center" vertical="center" wrapText="1"/>
      <protection/>
    </xf>
    <xf numFmtId="14" fontId="21" fillId="0" borderId="0" xfId="204" applyNumberFormat="1" applyFont="1" applyFill="1" applyBorder="1" applyAlignment="1">
      <alignment horizontal="center" vertical="center"/>
      <protection/>
    </xf>
    <xf numFmtId="14" fontId="21" fillId="0" borderId="31" xfId="204" applyNumberFormat="1" applyFont="1" applyFill="1" applyBorder="1" applyAlignment="1">
      <alignment horizontal="center" vertical="center"/>
      <protection/>
    </xf>
    <xf numFmtId="0" fontId="21" fillId="0" borderId="32" xfId="204" applyFont="1" applyFill="1" applyBorder="1" applyAlignment="1">
      <alignment horizontal="center" vertical="center" wrapText="1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6"/>
  <sheetViews>
    <sheetView tabSelected="1" zoomScale="75" zoomScaleNormal="75" zoomScaleSheetLayoutView="80" workbookViewId="0" topLeftCell="A1">
      <pane xSplit="3" ySplit="10" topLeftCell="D318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2" spans="1:3" ht="15.75">
      <c r="A2" s="2" t="s">
        <v>140</v>
      </c>
      <c r="B2" s="2" t="s">
        <v>35</v>
      </c>
      <c r="C2" s="2" t="s">
        <v>141</v>
      </c>
    </row>
    <row r="4" spans="1:3" ht="12.75">
      <c r="A4" s="5" t="s">
        <v>48</v>
      </c>
      <c r="B4" s="5" t="s">
        <v>44</v>
      </c>
      <c r="C4" s="5" t="s">
        <v>49</v>
      </c>
    </row>
    <row r="5" spans="1:9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ht="12.75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48183.2</v>
      </c>
      <c r="I11" s="13">
        <f>'4. отрасли_ин вал'!E11</f>
        <v>42.72171835826595</v>
      </c>
    </row>
    <row r="12" spans="1:9" s="6" customFormat="1" ht="12.75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</v>
      </c>
    </row>
    <row r="13" spans="1:9" s="6" customFormat="1" ht="12.75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25.00703171116917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</v>
      </c>
      <c r="I13" s="11">
        <f>'4. отрасли_ин вал'!E13</f>
        <v>40.79780398230427</v>
      </c>
    </row>
    <row r="14" spans="1:9" s="6" customFormat="1" ht="12.75">
      <c r="A14" s="8" t="s">
        <v>55</v>
      </c>
      <c r="B14" s="8" t="s">
        <v>4</v>
      </c>
      <c r="C14" s="8" t="s">
        <v>91</v>
      </c>
      <c r="D14" s="10">
        <f>'2. отрасли_общ'!D14</f>
        <v>1071987.6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</v>
      </c>
      <c r="I14" s="11">
        <f>'4. отрасли_ин вал'!E14</f>
        <v>43.22545463780809</v>
      </c>
    </row>
    <row r="15" spans="1:9" s="6" customFormat="1" ht="12.75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</v>
      </c>
    </row>
    <row r="16" spans="1:9" s="6" customFormat="1" ht="12.75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46.53024917081404</v>
      </c>
      <c r="F16" s="10">
        <f>'3. отрасли_нац вал'!D16</f>
        <v>293075.5</v>
      </c>
      <c r="G16" s="11">
        <f>'3. отрасли_нац вал'!E16</f>
        <v>45.65946000262731</v>
      </c>
      <c r="H16" s="10">
        <f>'4. отрасли_ин вал'!D16</f>
        <v>84011.2</v>
      </c>
      <c r="I16" s="11">
        <f>'4. отрасли_ин вал'!E16</f>
        <v>49.56802235892358</v>
      </c>
    </row>
    <row r="17" spans="1:9" s="6" customFormat="1" ht="12.75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</v>
      </c>
      <c r="G17" s="11">
        <f>'3. отрасли_нац вал'!E17</f>
        <v>43.644114531678326</v>
      </c>
      <c r="H17" s="10">
        <f>'4. отрасли_ин вал'!D17</f>
        <v>86555.2</v>
      </c>
      <c r="I17" s="11">
        <f>'4. отрасли_ин вал'!E17</f>
        <v>48.34743017172856</v>
      </c>
    </row>
    <row r="18" spans="1:9" s="6" customFormat="1" ht="12.75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</v>
      </c>
      <c r="G18" s="11">
        <f>'3. отрасли_нац вал'!E18</f>
        <v>40.7156741222016</v>
      </c>
      <c r="H18" s="10">
        <f>'4. отрасли_ин вал'!D18</f>
        <v>85153.9</v>
      </c>
      <c r="I18" s="11">
        <f>'4. отрасли_ин вал'!E18</f>
        <v>45.31245433268471</v>
      </c>
    </row>
    <row r="19" spans="1:9" s="6" customFormat="1" ht="12.75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42.78692600280148</v>
      </c>
      <c r="F19" s="10">
        <f>'3. отрасли_нац вал'!D19</f>
        <v>272579.9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</v>
      </c>
    </row>
    <row r="20" spans="1:9" s="6" customFormat="1" ht="12.75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</v>
      </c>
      <c r="F20" s="10">
        <f>'3. отрасли_нац вал'!D20</f>
        <v>254283</v>
      </c>
      <c r="G20" s="11">
        <f>'3. отрасли_нац вал'!E20</f>
        <v>40.09720633310131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ht="12.75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45.16014760423569</v>
      </c>
      <c r="F21" s="10">
        <f>'3. отрасли_нац вал'!D21</f>
        <v>235043.5</v>
      </c>
      <c r="G21" s="11">
        <f>'3. отрасли_нац вал'!E21</f>
        <v>38.05492678589282</v>
      </c>
      <c r="H21" s="10">
        <f>'4. отрасли_ин вал'!D21</f>
        <v>144701.7</v>
      </c>
      <c r="I21" s="11">
        <f>'4. отрасли_ин вал'!E21</f>
        <v>56.701380149645786</v>
      </c>
    </row>
    <row r="22" spans="1:9" s="6" customFormat="1" ht="13.5" thickBot="1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</v>
      </c>
      <c r="F22" s="14">
        <f>'3. отрасли_нац вал'!D22</f>
        <v>250134.4</v>
      </c>
      <c r="G22" s="15">
        <f>'3. отрасли_нац вал'!E22</f>
        <v>46.85435353553928</v>
      </c>
      <c r="H22" s="14">
        <f>'4. отрасли_ин вал'!D22</f>
        <v>157052.3</v>
      </c>
      <c r="I22" s="15">
        <f>'4. отрасли_ин вал'!E22</f>
        <v>56.62830598469427</v>
      </c>
    </row>
    <row r="23" spans="1:9" s="6" customFormat="1" ht="12.75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51.03711655479402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ht="12.75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52.4463863012794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</v>
      </c>
    </row>
    <row r="25" spans="1:9" s="6" customFormat="1" ht="12.75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53.69589045390334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</v>
      </c>
    </row>
    <row r="26" spans="1:9" s="6" customFormat="1" ht="12.75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</v>
      </c>
      <c r="F26" s="10">
        <f>'3. отрасли_нац вал'!D26</f>
        <v>264852.1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51.33112581563171</v>
      </c>
    </row>
    <row r="27" spans="1:9" s="6" customFormat="1" ht="12.75">
      <c r="A27" s="8" t="s">
        <v>56</v>
      </c>
      <c r="B27" s="8" t="s">
        <v>5</v>
      </c>
      <c r="C27" s="8" t="s">
        <v>92</v>
      </c>
      <c r="D27" s="10">
        <f>'2. отрасли_общ'!D27</f>
        <v>549041.3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</v>
      </c>
      <c r="H27" s="10">
        <f>'4. отрасли_ин вал'!D27</f>
        <v>253169.3</v>
      </c>
      <c r="I27" s="11">
        <f>'4. отрасли_ин вал'!E27</f>
        <v>49.74699870797921</v>
      </c>
    </row>
    <row r="28" spans="1:9" s="6" customFormat="1" ht="12.75">
      <c r="A28" s="8" t="s">
        <v>57</v>
      </c>
      <c r="B28" s="8" t="s">
        <v>6</v>
      </c>
      <c r="C28" s="8" t="s">
        <v>93</v>
      </c>
      <c r="D28" s="10">
        <f>'2. отрасли_общ'!D28</f>
        <v>590085.7</v>
      </c>
      <c r="E28" s="11">
        <f>'2. отрасли_общ'!E28</f>
        <v>54.54246128994484</v>
      </c>
      <c r="F28" s="10">
        <f>'3. отрасли_нац вал'!D28</f>
        <v>314010.4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ht="12.75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ht="12.75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49.70709849672106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</v>
      </c>
    </row>
    <row r="31" spans="1:9" s="6" customFormat="1" ht="12.75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51.49744785531686</v>
      </c>
      <c r="F31" s="10">
        <f>'3. отрасли_нац вал'!D31</f>
        <v>343932.5</v>
      </c>
      <c r="G31" s="11">
        <f>'3. отрасли_нац вал'!E31</f>
        <v>58.89717683847849</v>
      </c>
      <c r="H31" s="10">
        <f>'4. отрасли_ин вал'!D31</f>
        <v>393386.2</v>
      </c>
      <c r="I31" s="11">
        <f>'4. отрасли_ин вал'!E31</f>
        <v>45.0293462251599</v>
      </c>
    </row>
    <row r="32" spans="1:9" s="6" customFormat="1" ht="12.75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</v>
      </c>
    </row>
    <row r="33" spans="1:9" s="6" customFormat="1" ht="12.75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</v>
      </c>
      <c r="F33" s="10">
        <f>'3. отрасли_нац вал'!D33</f>
        <v>386120.8</v>
      </c>
      <c r="G33" s="11">
        <f>'3. отрасли_нац вал'!E33</f>
        <v>59.51261910003294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46.34689532937602</v>
      </c>
    </row>
    <row r="35" spans="1:9" s="6" customFormat="1" ht="12.75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ht="12.75">
      <c r="A36" s="8" t="s">
        <v>53</v>
      </c>
      <c r="B36" s="8" t="s">
        <v>2</v>
      </c>
      <c r="C36" s="8" t="s">
        <v>89</v>
      </c>
      <c r="D36" s="10">
        <f>'2. отрасли_общ'!D36</f>
        <v>1166745.1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53.53902758943835</v>
      </c>
      <c r="H36" s="10">
        <f>'4. отрасли_ин вал'!D36</f>
        <v>626792.1</v>
      </c>
      <c r="I36" s="11">
        <f>'4. отрасли_ин вал'!E36</f>
        <v>43.30111426579882</v>
      </c>
    </row>
    <row r="37" spans="1:9" s="6" customFormat="1" ht="12.75">
      <c r="A37" s="8" t="s">
        <v>54</v>
      </c>
      <c r="B37" s="8" t="s">
        <v>3</v>
      </c>
      <c r="C37" s="8" t="s">
        <v>90</v>
      </c>
      <c r="D37" s="10">
        <f>'2. отрасли_общ'!D37</f>
        <v>1299595.1</v>
      </c>
      <c r="E37" s="11">
        <f>'2. отрасли_общ'!E37</f>
        <v>46.96797193679787</v>
      </c>
      <c r="F37" s="10">
        <f>'3. отрасли_нац вал'!D37</f>
        <v>578964.2</v>
      </c>
      <c r="G37" s="11">
        <f>'3. отрасли_нац вал'!E37</f>
        <v>52.80381256906732</v>
      </c>
      <c r="H37" s="10">
        <f>'4. отрасли_ин вал'!D37</f>
        <v>720630.9</v>
      </c>
      <c r="I37" s="11">
        <f>'4. отрасли_ин вал'!E37</f>
        <v>42.27964847191537</v>
      </c>
    </row>
    <row r="38" spans="1:9" s="6" customFormat="1" ht="12.75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52.28020905737553</v>
      </c>
      <c r="H38" s="10">
        <f>'4. отрасли_ин вал'!D38</f>
        <v>779274.8</v>
      </c>
      <c r="I38" s="11">
        <f>'4. отрасли_ин вал'!E38</f>
        <v>38.85168114765164</v>
      </c>
    </row>
    <row r="39" spans="1:9" s="6" customFormat="1" ht="12.75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</v>
      </c>
      <c r="F39" s="10">
        <f>'3. отрасли_нац вал'!D39</f>
        <v>726441.7</v>
      </c>
      <c r="G39" s="11">
        <f>'3. отрасли_нац вал'!E39</f>
        <v>50.50217800547519</v>
      </c>
      <c r="H39" s="10">
        <f>'4. отрасли_ин вал'!D39</f>
        <v>850670</v>
      </c>
      <c r="I39" s="11">
        <f>'4. отрасли_ин вал'!E39</f>
        <v>37.20398961524445</v>
      </c>
    </row>
    <row r="40" spans="1:9" s="6" customFormat="1" ht="12.75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</v>
      </c>
    </row>
    <row r="41" spans="1:9" s="6" customFormat="1" ht="12.75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36.76062793141153</v>
      </c>
    </row>
    <row r="42" spans="1:9" s="6" customFormat="1" ht="12.75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37.60260890454317</v>
      </c>
    </row>
    <row r="43" spans="1:9" s="6" customFormat="1" ht="12.75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36.91000735371794</v>
      </c>
    </row>
    <row r="44" spans="1:9" s="6" customFormat="1" ht="12.75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45.25512786014207</v>
      </c>
      <c r="H44" s="10">
        <f>'4. отрасли_ин вал'!D44</f>
        <v>1116437.1</v>
      </c>
      <c r="I44" s="11">
        <f>'4. отрасли_ин вал'!E44</f>
        <v>36.86341752079002</v>
      </c>
    </row>
    <row r="45" spans="1:9" s="6" customFormat="1" ht="12.75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</v>
      </c>
      <c r="F45" s="10">
        <f>'3. отрасли_нац вал'!D45</f>
        <v>466477.6</v>
      </c>
      <c r="G45" s="11">
        <f>'3. отрасли_нац вал'!E45</f>
        <v>45.63953881815547</v>
      </c>
      <c r="H45" s="10">
        <f>'4. отрасли_ин вал'!D45</f>
        <v>1475346.5</v>
      </c>
      <c r="I45" s="11">
        <f>'4. отрасли_ин вал'!E45</f>
        <v>37.71936128631478</v>
      </c>
    </row>
    <row r="46" spans="1:9" s="6" customFormat="1" ht="13.5" thickBot="1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</v>
      </c>
      <c r="H46" s="14">
        <f>'4. отрасли_ин вал'!D46</f>
        <v>1235862.9</v>
      </c>
      <c r="I46" s="15">
        <f>'4. отрасли_ин вал'!E46</f>
        <v>34.30729010232445</v>
      </c>
    </row>
    <row r="47" spans="1:9" s="6" customFormat="1" ht="12.75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40.55899692027682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ht="12.75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37.45639860942418</v>
      </c>
    </row>
    <row r="49" spans="1:9" s="6" customFormat="1" ht="12.75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42.61229365063188</v>
      </c>
      <c r="H49" s="10">
        <f>'4. отрасли_ин вал'!D49</f>
        <v>1556023.3</v>
      </c>
      <c r="I49" s="11">
        <f>'4. отрасли_ин вал'!E49</f>
        <v>36.04515875308551</v>
      </c>
    </row>
    <row r="50" spans="1:9" s="6" customFormat="1" ht="12.75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ht="12.75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33.92525814224287</v>
      </c>
      <c r="F51" s="10">
        <f>'3. отрасли_нац вал'!D51</f>
        <v>498501.5</v>
      </c>
      <c r="G51" s="11">
        <f>'3. отрасли_нац вал'!E51</f>
        <v>43.94212136974513</v>
      </c>
      <c r="H51" s="10">
        <f>'4. отрасли_ин вал'!D51</f>
        <v>1071971.8</v>
      </c>
      <c r="I51" s="11">
        <f>'4. отрасли_ин вал'!E51</f>
        <v>29.27091787582472</v>
      </c>
    </row>
    <row r="52" spans="1:9" s="6" customFormat="1" ht="12.75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</v>
      </c>
      <c r="F52" s="10">
        <f>'3. отрасли_нац вал'!D52</f>
        <v>479155.8</v>
      </c>
      <c r="G52" s="11">
        <f>'3. отрасли_нац вал'!E52</f>
        <v>44.80973116468589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ht="12.75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ht="12.75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30.87794384855873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1058641.4</v>
      </c>
      <c r="I54" s="11">
        <f>'4. отрасли_ин вал'!E54</f>
        <v>26.852961349329437</v>
      </c>
    </row>
    <row r="55" spans="1:9" s="6" customFormat="1" ht="12.75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ht="12.75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</v>
      </c>
    </row>
    <row r="57" spans="1:9" s="6" customFormat="1" ht="12.75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</v>
      </c>
    </row>
    <row r="58" spans="1:9" s="6" customFormat="1" ht="13.5" thickBot="1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</v>
      </c>
      <c r="H58" s="14">
        <f>'4. отрасли_ин вал'!D58</f>
        <v>1084354.9</v>
      </c>
      <c r="I58" s="15">
        <f>'4. отрасли_ин вал'!E58</f>
        <v>26.19394241682313</v>
      </c>
    </row>
    <row r="59" spans="1:9" s="6" customFormat="1" ht="12.75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35.69880205934896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ht="12.75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</v>
      </c>
      <c r="F60" s="10">
        <f>'3. отрасли_нац вал'!D60</f>
        <v>446077.7</v>
      </c>
      <c r="G60" s="11">
        <f>'3. отрасли_нац вал'!E60</f>
        <v>32.79752776702355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ht="12.75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25.60926777537105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</v>
      </c>
      <c r="I61" s="11">
        <f>'4. отрасли_ин вал'!E61</f>
        <v>22.694629279844257</v>
      </c>
    </row>
    <row r="62" spans="1:9" s="6" customFormat="1" ht="12.75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32.68713247262806</v>
      </c>
      <c r="H62" s="10">
        <f>'4. отрасли_ин вал'!D62</f>
        <v>1053468.9</v>
      </c>
      <c r="I62" s="11">
        <f>'4. отрасли_ин вал'!E62</f>
        <v>22.88643291225778</v>
      </c>
    </row>
    <row r="63" spans="1:9" s="6" customFormat="1" ht="12.75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33.08077954916251</v>
      </c>
      <c r="H63" s="10">
        <f>'4. отрасли_ин вал'!D63</f>
        <v>1030787.8</v>
      </c>
      <c r="I63" s="11">
        <f>'4. отрасли_ин вал'!E63</f>
        <v>23.13768913931655</v>
      </c>
    </row>
    <row r="64" spans="1:9" s="6" customFormat="1" ht="12.75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26.71615457211393</v>
      </c>
      <c r="F64" s="10">
        <f>'3. отрасли_нац вал'!D64</f>
        <v>467646.3</v>
      </c>
      <c r="G64" s="11">
        <f>'3. отрасли_нац вал'!E64</f>
        <v>32.06884887146546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ht="12.75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ht="12.75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</v>
      </c>
      <c r="G66" s="11">
        <f>'3. отрасли_нац вал'!E66</f>
        <v>32.46982818126737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ht="12.75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30.14747173321574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ht="12.75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ht="12.75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ht="12.75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30.43980156837165</v>
      </c>
      <c r="F71" s="12">
        <f>'3. отрасли_нац вал'!D71</f>
        <v>443839.7</v>
      </c>
      <c r="G71" s="13">
        <f>'3. отрасли_нац вал'!E71</f>
        <v>39.79487285837657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ht="12.75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ht="12.75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38.31141592767525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ht="12.75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543445.7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</v>
      </c>
    </row>
    <row r="75" spans="1:9" s="6" customFormat="1" ht="12.75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</v>
      </c>
      <c r="F75" s="10">
        <f>'3. отрасли_нац вал'!D75</f>
        <v>514271.5999999999</v>
      </c>
      <c r="G75" s="11">
        <f>'3. отрасли_нац вал'!E75</f>
        <v>39.31565852362837</v>
      </c>
      <c r="H75" s="10">
        <f>'4. отрасли_ин вал'!D75</f>
        <v>1044454.7999999999</v>
      </c>
      <c r="I75" s="11">
        <f>'4. отрасли_ин вал'!E75</f>
        <v>24.92483347484257</v>
      </c>
    </row>
    <row r="76" spans="1:9" s="6" customFormat="1" ht="12.75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29.80749195705095</v>
      </c>
      <c r="F76" s="10">
        <f>'3. отрасли_нац вал'!D76</f>
        <v>523606.4</v>
      </c>
      <c r="G76" s="11">
        <f>'3. отрасли_нац вал'!E76</f>
        <v>37.14324649775099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ht="12.75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ht="12.75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569517.2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ht="12.75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</v>
      </c>
      <c r="G79" s="11">
        <f>'3. отрасли_нац вал'!E79</f>
        <v>35.05041243960819</v>
      </c>
      <c r="H79" s="10">
        <f>'4. отрасли_ин вал'!D79</f>
        <v>829807.5</v>
      </c>
      <c r="I79" s="11">
        <f>'4. отрасли_ин вал'!E79</f>
        <v>23.97526964145299</v>
      </c>
    </row>
    <row r="80" spans="1:9" s="6" customFormat="1" ht="12.75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28.8694475332407</v>
      </c>
      <c r="F80" s="10">
        <f>'3. отрасли_нац вал'!D80</f>
        <v>570494.3</v>
      </c>
      <c r="G80" s="11">
        <f>'3. отрасли_нац вал'!E80</f>
        <v>35.38762620765887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ht="12.75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35.3668122058508</v>
      </c>
      <c r="H81" s="10">
        <f>'4. отрасли_ин вал'!D81</f>
        <v>843083.6</v>
      </c>
      <c r="I81" s="11">
        <f>'4. отрасли_ин вал'!E81</f>
        <v>24.34661040257455</v>
      </c>
    </row>
    <row r="82" spans="1:9" s="6" customFormat="1" ht="13.5" thickBot="1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33.16614397970868</v>
      </c>
      <c r="H82" s="14">
        <f>'4. отрасли_ин вал'!D82</f>
        <v>863275.4</v>
      </c>
      <c r="I82" s="15">
        <f>'4. отрасли_ин вал'!E82</f>
        <v>23.40853931549538</v>
      </c>
    </row>
    <row r="83" spans="1:9" s="6" customFormat="1" ht="12.75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</v>
      </c>
      <c r="G83" s="13">
        <f>'3. отрасли_нац вал'!E83</f>
        <v>33.72363857158456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ht="12.75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</v>
      </c>
      <c r="H84" s="10">
        <f>'4. отрасли_ин вал'!D84</f>
        <v>938509.4</v>
      </c>
      <c r="I84" s="11">
        <f>'4. отрасли_ин вал'!E84</f>
        <v>23.52322327618669</v>
      </c>
    </row>
    <row r="85" spans="1:9" s="6" customFormat="1" ht="12.75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</v>
      </c>
      <c r="F85" s="10">
        <f>'3. отрасли_нац вал'!D85</f>
        <v>655998.3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ht="12.75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ht="12.75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23.10709219625385</v>
      </c>
    </row>
    <row r="88" spans="1:9" s="6" customFormat="1" ht="12.75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ht="12.75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26.42796493716372</v>
      </c>
      <c r="F89" s="10">
        <f>'3. отрасли_нац вал'!D89</f>
        <v>604170.8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</v>
      </c>
    </row>
    <row r="90" spans="1:9" s="6" customFormat="1" ht="12.75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26.38935238062447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ht="12.75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26.52114218783639</v>
      </c>
      <c r="F91" s="10">
        <f>'3. отрасли_нац вал'!D91</f>
        <v>649433.8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</v>
      </c>
    </row>
    <row r="92" spans="1:9" s="6" customFormat="1" ht="12.75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1071652.4</v>
      </c>
      <c r="I92" s="11">
        <f>'4. отрасли_ин вал'!E92</f>
        <v>23.19248504179153</v>
      </c>
    </row>
    <row r="93" spans="1:9" s="6" customFormat="1" ht="12.75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25.31264380580029</v>
      </c>
      <c r="F94" s="14">
        <f>'3. отрасли_нац вал'!D94</f>
        <v>847282</v>
      </c>
      <c r="G94" s="15">
        <f>'3. отрасли_нац вал'!E94</f>
        <v>29.60734068350325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ht="12.75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ht="12.75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ht="12.75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ht="12.75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ht="12.75">
      <c r="A99" s="8" t="s">
        <v>56</v>
      </c>
      <c r="B99" s="8" t="s">
        <v>5</v>
      </c>
      <c r="C99" s="8" t="s">
        <v>92</v>
      </c>
      <c r="D99" s="10">
        <f>'2. отрасли_общ'!D99</f>
        <v>2178355.3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</v>
      </c>
      <c r="H99" s="10">
        <f>'4. отрасли_ин вал'!D99</f>
        <v>1240618.9</v>
      </c>
      <c r="I99" s="11">
        <f>'4. отрасли_ин вал'!E99</f>
        <v>21.444068819199835</v>
      </c>
    </row>
    <row r="100" spans="1:9" s="6" customFormat="1" ht="12.75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</v>
      </c>
      <c r="I100" s="11">
        <f>'4. отрасли_ин вал'!E100</f>
        <v>21.566495443945342</v>
      </c>
    </row>
    <row r="101" spans="1:9" s="6" customFormat="1" ht="12.75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24.00121315051293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</v>
      </c>
    </row>
    <row r="102" spans="1:9" s="6" customFormat="1" ht="12.75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ht="12.75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25.85107481758821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ht="12.75">
      <c r="A104" s="8" t="s">
        <v>61</v>
      </c>
      <c r="B104" s="8" t="s">
        <v>10</v>
      </c>
      <c r="C104" s="8" t="s">
        <v>97</v>
      </c>
      <c r="D104" s="10">
        <f>'2. отрасли_общ'!D104</f>
        <v>2624697.8</v>
      </c>
      <c r="E104" s="11">
        <f>'2. отрасли_общ'!E104</f>
        <v>23.1578351728721</v>
      </c>
      <c r="F104" s="10">
        <f>'3. отрасли_нац вал'!D104</f>
        <v>1096702.1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ht="12.75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</v>
      </c>
      <c r="G105" s="11">
        <f>'3. отрасли_нац вал'!E105</f>
        <v>25.06938742766465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</v>
      </c>
      <c r="F106" s="14">
        <f>'3. отрасли_нац вал'!D106</f>
        <v>1127403.4</v>
      </c>
      <c r="G106" s="15">
        <f>'3. отрасли_нац вал'!E106</f>
        <v>25.16979448882272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ht="12.75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25.21823433540066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ht="12.75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1202617.4</v>
      </c>
      <c r="G108" s="11">
        <f>'3. отрасли_нац вал'!E108</f>
        <v>25.22804329290429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ht="12.75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</v>
      </c>
      <c r="F109" s="10">
        <f>'3. отрасли_нац вал'!D109</f>
        <v>1336943.9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ht="12.75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ht="12.75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</v>
      </c>
      <c r="I111" s="11">
        <f>'4. отрасли_ин вал'!E111</f>
        <v>19.469427796664288</v>
      </c>
    </row>
    <row r="112" spans="1:9" s="6" customFormat="1" ht="12.75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21.08277166813278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ht="12.75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24.20541692466101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ht="12.75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ht="12.75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19.02131423903493</v>
      </c>
    </row>
    <row r="116" spans="1:9" s="6" customFormat="1" ht="12.75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</v>
      </c>
    </row>
    <row r="117" spans="1:9" s="6" customFormat="1" ht="12.75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>
      <c r="A118" s="9" t="s">
        <v>63</v>
      </c>
      <c r="B118" s="9" t="s">
        <v>0</v>
      </c>
      <c r="C118" s="9" t="s">
        <v>99</v>
      </c>
      <c r="D118" s="14">
        <f>'2. отрасли_общ'!D118</f>
        <v>5805339.4</v>
      </c>
      <c r="E118" s="15">
        <f>'2. отрасли_общ'!E118</f>
        <v>19.83330496887056</v>
      </c>
      <c r="F118" s="14">
        <f>'3. отрасли_нац вал'!D118</f>
        <v>1723866.6</v>
      </c>
      <c r="G118" s="15">
        <f>'3. отрасли_нац вал'!E118</f>
        <v>24.08234068401813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ht="12.75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5660441.100000001</v>
      </c>
      <c r="E119" s="13">
        <f>'2. отрасли_общ'!E119</f>
        <v>20.08969267836745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ht="12.75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ht="12.75">
      <c r="A121" s="8" t="s">
        <v>54</v>
      </c>
      <c r="B121" s="8" t="s">
        <v>3</v>
      </c>
      <c r="C121" s="8" t="s">
        <v>90</v>
      </c>
      <c r="D121" s="10">
        <f>'2. отрасли_общ'!D121</f>
        <v>6007207.2</v>
      </c>
      <c r="E121" s="11">
        <f>'2. отрасли_общ'!E121</f>
        <v>20.51066967758329</v>
      </c>
      <c r="F121" s="10">
        <f>'3. отрасли_нац вал'!D121</f>
        <v>1860684.4</v>
      </c>
      <c r="G121" s="11">
        <f>'3. отрасли_нац вал'!E121</f>
        <v>23.79459265579912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ht="12.75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5981460.500000001</v>
      </c>
      <c r="E122" s="11">
        <f>'2. отрасли_общ'!E122</f>
        <v>20.73105860399813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ht="12.75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ht="12.75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24.30619592684018</v>
      </c>
      <c r="H124" s="10">
        <f>'4. отрасли_ин вал'!D124</f>
        <v>4332542.7</v>
      </c>
      <c r="I124" s="11">
        <f>'4. отрасли_ин вал'!E124</f>
        <v>19.54692625095189</v>
      </c>
    </row>
    <row r="125" spans="1:9" s="6" customFormat="1" ht="12.75">
      <c r="A125" s="8" t="s">
        <v>58</v>
      </c>
      <c r="B125" s="8" t="s">
        <v>7</v>
      </c>
      <c r="C125" s="8" t="s">
        <v>94</v>
      </c>
      <c r="D125" s="10">
        <f>'2. отрасли_общ'!D125</f>
        <v>6391308.2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19.65533781842244</v>
      </c>
    </row>
    <row r="126" spans="1:9" s="6" customFormat="1" ht="12.75">
      <c r="A126" s="8" t="s">
        <v>59</v>
      </c>
      <c r="B126" s="8" t="s">
        <v>8</v>
      </c>
      <c r="C126" s="8" t="s">
        <v>95</v>
      </c>
      <c r="D126" s="10">
        <f>'2. отрасли_общ'!D126</f>
        <v>6624426.1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4532736.1</v>
      </c>
      <c r="I126" s="11">
        <f>'4. отрасли_ин вал'!E126</f>
        <v>19.375988122714666</v>
      </c>
    </row>
    <row r="127" spans="1:9" s="6" customFormat="1" ht="12.75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6799540.100000001</v>
      </c>
      <c r="E127" s="11">
        <f>'2. отрасли_общ'!E127</f>
        <v>21.01004702715115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</v>
      </c>
    </row>
    <row r="128" spans="1:9" s="6" customFormat="1" ht="12.75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</v>
      </c>
      <c r="E128" s="11">
        <f>'2. отрасли_общ'!E128</f>
        <v>20.83581061810259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</v>
      </c>
      <c r="I128" s="11">
        <f>'4. отрасли_ин вал'!E128</f>
        <v>19.270428291752204</v>
      </c>
    </row>
    <row r="129" spans="1:9" s="6" customFormat="1" ht="12.75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7397571.800000001</v>
      </c>
      <c r="E129" s="11">
        <f>'2. отрасли_общ'!E129</f>
        <v>20.685169891287806</v>
      </c>
      <c r="F129" s="10">
        <f>'3. отрасли_нац вал'!D129</f>
        <v>2279575.7</v>
      </c>
      <c r="G129" s="11">
        <f>'3. отрасли_нац вал'!E129</f>
        <v>24.270169338969534</v>
      </c>
      <c r="H129" s="10">
        <f>'4. отрасли_ин вал'!D129</f>
        <v>5117996.1</v>
      </c>
      <c r="I129" s="11">
        <f>'4. отрасли_ин вал'!E129</f>
        <v>19.088396961849963</v>
      </c>
    </row>
    <row r="130" spans="1:9" s="6" customFormat="1" ht="13.5" thickBot="1">
      <c r="A130" s="9" t="s">
        <v>63</v>
      </c>
      <c r="B130" s="9" t="s">
        <v>0</v>
      </c>
      <c r="C130" s="9" t="s">
        <v>99</v>
      </c>
      <c r="D130" s="14">
        <f>'2. отрасли_общ'!D130</f>
        <v>7712166.1</v>
      </c>
      <c r="E130" s="15">
        <f>'2. отрасли_общ'!E130</f>
        <v>20.459465394683352</v>
      </c>
      <c r="F130" s="14">
        <f>'3. отрасли_нац вал'!D130</f>
        <v>2207127.8</v>
      </c>
      <c r="G130" s="15">
        <f>'3. отрасли_нац вал'!E130</f>
        <v>24.879373760776332</v>
      </c>
      <c r="H130" s="14">
        <f>'4. отрасли_ин вал'!D130</f>
        <v>5505038.299999999</v>
      </c>
      <c r="I130" s="15">
        <f>'4. отрасли_ин вал'!E130</f>
        <v>18.687397318743454</v>
      </c>
    </row>
    <row r="131" spans="1:9" s="6" customFormat="1" ht="12.75">
      <c r="A131" s="7" t="s">
        <v>73</v>
      </c>
      <c r="B131" s="7" t="s">
        <v>22</v>
      </c>
      <c r="C131" s="7" t="s">
        <v>109</v>
      </c>
      <c r="D131" s="12">
        <f>'2. отрасли_общ'!D131</f>
        <v>7741583.3</v>
      </c>
      <c r="E131" s="13">
        <f>'2. отрасли_общ'!E131</f>
        <v>20.59039183250795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5531166.8</v>
      </c>
      <c r="I131" s="13">
        <f>'4. отрасли_ин вал'!E131</f>
        <v>18.78430418731903</v>
      </c>
    </row>
    <row r="132" spans="1:9" s="6" customFormat="1" ht="12.75">
      <c r="A132" s="8" t="s">
        <v>53</v>
      </c>
      <c r="B132" s="8" t="s">
        <v>2</v>
      </c>
      <c r="C132" s="8" t="s">
        <v>89</v>
      </c>
      <c r="D132" s="10">
        <f>'2. отрасли_общ'!D132</f>
        <v>8003908.6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</v>
      </c>
      <c r="I132" s="11">
        <f>'4. отрасли_ин вал'!E132</f>
        <v>18.138049594603736</v>
      </c>
    </row>
    <row r="133" spans="1:9" s="6" customFormat="1" ht="12.75">
      <c r="A133" s="8" t="s">
        <v>54</v>
      </c>
      <c r="B133" s="8" t="s">
        <v>3</v>
      </c>
      <c r="C133" s="8" t="s">
        <v>90</v>
      </c>
      <c r="D133" s="10">
        <f>'2. отрасли_общ'!D133</f>
        <v>8493187.1</v>
      </c>
      <c r="E133" s="11">
        <f>'2. отрасли_общ'!E133</f>
        <v>20.23597993584763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</v>
      </c>
      <c r="I133" s="11">
        <f>'4. отрасли_ин вал'!E133</f>
        <v>18.178940185335218</v>
      </c>
    </row>
    <row r="134" spans="1:9" s="6" customFormat="1" ht="12.75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6173893.600000001</v>
      </c>
      <c r="I134" s="11">
        <f>'4. отрасли_ин вал'!E134</f>
        <v>17.958410111084515</v>
      </c>
    </row>
    <row r="135" spans="1:9" s="6" customFormat="1" ht="12.75">
      <c r="A135" s="8" t="s">
        <v>56</v>
      </c>
      <c r="B135" s="8" t="s">
        <v>5</v>
      </c>
      <c r="C135" s="8" t="s">
        <v>92</v>
      </c>
      <c r="D135" s="10">
        <f>'2. отрасли_общ'!D135</f>
        <v>9045690.7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</v>
      </c>
      <c r="I135" s="11">
        <f>'4. отрасли_ин вал'!E135</f>
        <v>18.080223628721924</v>
      </c>
    </row>
    <row r="136" spans="1:9" s="6" customFormat="1" ht="12.75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</v>
      </c>
      <c r="H136" s="10">
        <f>'4. отрасли_ин вал'!D136</f>
        <v>6369974.7</v>
      </c>
      <c r="I136" s="11">
        <f>'4. отрасли_ин вал'!E136</f>
        <v>17.989779582327067</v>
      </c>
    </row>
    <row r="137" spans="1:9" s="6" customFormat="1" ht="12.75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6493542.3</v>
      </c>
      <c r="I137" s="11">
        <f>'4. отрасли_ин вал'!E137</f>
        <v>18.025999906553313</v>
      </c>
    </row>
    <row r="138" spans="1:9" s="6" customFormat="1" ht="12.75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</v>
      </c>
      <c r="I138" s="11">
        <f>'4. отрасли_ин вал'!E138</f>
        <v>18.04194060852967</v>
      </c>
    </row>
    <row r="139" spans="1:9" s="6" customFormat="1" ht="12.75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7044586.100000001</v>
      </c>
      <c r="I139" s="11">
        <f>'4. отрасли_ин вал'!E139</f>
        <v>17.868360473584104</v>
      </c>
    </row>
    <row r="140" spans="1:9" s="6" customFormat="1" ht="12.75">
      <c r="A140" s="8" t="s">
        <v>61</v>
      </c>
      <c r="B140" s="8" t="s">
        <v>10</v>
      </c>
      <c r="C140" s="8" t="s">
        <v>97</v>
      </c>
      <c r="D140" s="10">
        <f>'2. отрасли_общ'!D140</f>
        <v>10398824.7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</v>
      </c>
      <c r="I140" s="11">
        <f>'4. отрасли_ин вал'!E140</f>
        <v>17.994194538473813</v>
      </c>
    </row>
    <row r="141" spans="1:9" s="6" customFormat="1" ht="12.75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7457138.3</v>
      </c>
      <c r="I141" s="11">
        <f>'4. отрасли_ин вал'!E141</f>
        <v>18.116224237386074</v>
      </c>
    </row>
    <row r="142" spans="1:9" s="6" customFormat="1" ht="13.5" thickBot="1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</v>
      </c>
      <c r="I142" s="15">
        <f>'4. отрасли_ин вал'!E142</f>
        <v>17.96885056986922</v>
      </c>
    </row>
    <row r="143" spans="1:9" s="6" customFormat="1" ht="12.75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18.91931428875648</v>
      </c>
      <c r="F143" s="12">
        <f>'3. отрасли_нац вал'!D143</f>
        <v>5749859.9</v>
      </c>
      <c r="G143" s="13">
        <f>'3. отрасли_нац вал'!E143</f>
        <v>20.437713362894282</v>
      </c>
      <c r="H143" s="12">
        <f>'4. отрасли_ин вал'!D143</f>
        <v>8097333.2</v>
      </c>
      <c r="I143" s="13">
        <f>'4. отрасли_ин вал'!E143</f>
        <v>17.840007287090515</v>
      </c>
    </row>
    <row r="144" spans="1:9" s="6" customFormat="1" ht="12.75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</v>
      </c>
      <c r="G144" s="11">
        <f>'3. отрасли_нац вал'!E144</f>
        <v>20.3983845256891</v>
      </c>
      <c r="H144" s="10">
        <f>'4. отрасли_ин вал'!D144</f>
        <v>8544924.9</v>
      </c>
      <c r="I144" s="11">
        <f>'4. отрасли_ин вал'!E144</f>
        <v>17.87970457294481</v>
      </c>
    </row>
    <row r="145" spans="1:9" s="6" customFormat="1" ht="12.75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6266740.6</v>
      </c>
      <c r="G145" s="11">
        <f>'3. отрасли_нац вал'!E145</f>
        <v>20.52209692722881</v>
      </c>
      <c r="H145" s="10">
        <f>'4. отрасли_ин вал'!D145</f>
        <v>9394151.299999999</v>
      </c>
      <c r="I145" s="11">
        <f>'4. отрасли_ин вал'!E145</f>
        <v>17.827946468884313</v>
      </c>
    </row>
    <row r="146" spans="1:9" s="6" customFormat="1" ht="12.75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</v>
      </c>
      <c r="F146" s="10">
        <f>'3. отрасли_нац вал'!D146</f>
        <v>6425106.1</v>
      </c>
      <c r="G146" s="11">
        <f>'3. отрасли_нац вал'!E146</f>
        <v>20.605031454811304</v>
      </c>
      <c r="H146" s="10">
        <f>'4. отрасли_ин вал'!D146</f>
        <v>9958596.4</v>
      </c>
      <c r="I146" s="11">
        <f>'4. отрасли_ин вал'!E146</f>
        <v>17.82787921880236</v>
      </c>
    </row>
    <row r="147" spans="1:9" s="6" customFormat="1" ht="12.75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</v>
      </c>
    </row>
    <row r="148" spans="1:9" s="6" customFormat="1" ht="12.75">
      <c r="A148" s="8" t="s">
        <v>57</v>
      </c>
      <c r="B148" s="8" t="s">
        <v>6</v>
      </c>
      <c r="C148" s="8" t="s">
        <v>93</v>
      </c>
      <c r="D148" s="10">
        <f>'2. отрасли_общ'!D148</f>
        <v>18440550.6</v>
      </c>
      <c r="E148" s="11">
        <f>'2. отрасли_общ'!E148</f>
        <v>18.981508876963794</v>
      </c>
      <c r="F148" s="10">
        <f>'3. отрасли_нац вал'!D148</f>
        <v>6993509.700000001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ht="12.75">
      <c r="A149" s="8" t="s">
        <v>58</v>
      </c>
      <c r="B149" s="8" t="s">
        <v>7</v>
      </c>
      <c r="C149" s="8" t="s">
        <v>94</v>
      </c>
      <c r="D149" s="10">
        <f>'2. отрасли_общ'!D149</f>
        <v>19436249.4</v>
      </c>
      <c r="E149" s="11">
        <f>'2. отрасли_общ'!E149</f>
        <v>18.9393334258203</v>
      </c>
      <c r="F149" s="10">
        <f>'3. отрасли_нац вал'!D149</f>
        <v>7140836.999999999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ht="12.75">
      <c r="A150" s="8" t="s">
        <v>59</v>
      </c>
      <c r="B150" s="8" t="s">
        <v>8</v>
      </c>
      <c r="C150" s="8" t="s">
        <v>95</v>
      </c>
      <c r="D150" s="10">
        <f>'2. отрасли_общ'!D150</f>
        <v>20429151.1</v>
      </c>
      <c r="E150" s="11">
        <f>'2. отрасли_общ'!E150</f>
        <v>18.891773890350233</v>
      </c>
      <c r="F150" s="10">
        <f>'3. отрасли_нац вал'!D150</f>
        <v>7406647.400000001</v>
      </c>
      <c r="G150" s="11">
        <f>'3. отрасли_нац вал'!E150</f>
        <v>20.609445959449882</v>
      </c>
      <c r="H150" s="10">
        <f>'4. отрасли_ин вал'!D150</f>
        <v>13022503.7</v>
      </c>
      <c r="I150" s="11">
        <f>'4. отрасли_ин вал'!E150</f>
        <v>17.912883284494672</v>
      </c>
    </row>
    <row r="151" spans="1:9" s="6" customFormat="1" ht="12.75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ht="12.75">
      <c r="A152" s="8" t="s">
        <v>61</v>
      </c>
      <c r="B152" s="8" t="s">
        <v>10</v>
      </c>
      <c r="C152" s="8" t="s">
        <v>97</v>
      </c>
      <c r="D152" s="10">
        <f>'2. отрасли_общ'!D152</f>
        <v>19796869.9</v>
      </c>
      <c r="E152" s="11">
        <f>'2. отрасли_общ'!E152</f>
        <v>19.031053036217614</v>
      </c>
      <c r="F152" s="10">
        <f>'3. отрасли_нац вал'!D152</f>
        <v>7544628.300000002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ht="12.75">
      <c r="A153" s="8" t="s">
        <v>62</v>
      </c>
      <c r="B153" s="8" t="s">
        <v>11</v>
      </c>
      <c r="C153" s="8" t="s">
        <v>98</v>
      </c>
      <c r="D153" s="10">
        <f>'2. отрасли_общ'!D153</f>
        <v>19917108.7</v>
      </c>
      <c r="E153" s="11">
        <f>'2. отрасли_общ'!E153</f>
        <v>19.20555143684082</v>
      </c>
      <c r="F153" s="10">
        <f>'3. отрасли_нац вал'!D153</f>
        <v>7602853.2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7848435.099999999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ht="12.75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</v>
      </c>
      <c r="F155" s="12">
        <f>'3. отрасли_нац вал'!D155</f>
        <v>7792673.500000001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ht="12.75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ht="12.75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</v>
      </c>
      <c r="F157" s="10">
        <f>'3. отрасли_нац вал'!D157</f>
        <v>8533476.7</v>
      </c>
      <c r="G157" s="11">
        <f>'3. отрасли_нац вал'!E157</f>
        <v>22.60683208814527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ht="12.75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9132150.1</v>
      </c>
      <c r="G158" s="11">
        <f>'3. отрасли_нац вал'!E158</f>
        <v>22.671871420619773</v>
      </c>
      <c r="H158" s="10">
        <f>'4. отрасли_ин вал'!D158</f>
        <v>14459744.8</v>
      </c>
      <c r="I158" s="11">
        <f>'4. отрасли_ин вал'!E158</f>
        <v>18.462368212681042</v>
      </c>
    </row>
    <row r="159" spans="1:9" s="6" customFormat="1" ht="12.75">
      <c r="A159" s="8" t="s">
        <v>56</v>
      </c>
      <c r="B159" s="8" t="s">
        <v>5</v>
      </c>
      <c r="C159" s="8" t="s">
        <v>92</v>
      </c>
      <c r="D159" s="10">
        <f>'2. отрасли_общ'!D159</f>
        <v>24460884.7</v>
      </c>
      <c r="E159" s="11">
        <f>'2. отрасли_общ'!E159</f>
        <v>20.22358560714691</v>
      </c>
      <c r="F159" s="10">
        <f>'3. отрасли_нац вал'!D159</f>
        <v>9248582.8</v>
      </c>
      <c r="G159" s="11">
        <f>'3. отрасли_нац вал'!E159</f>
        <v>22.814092694072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ht="12.75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</v>
      </c>
    </row>
    <row r="161" spans="1:9" s="6" customFormat="1" ht="12.75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</v>
      </c>
    </row>
    <row r="162" spans="1:9" s="6" customFormat="1" ht="12.75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</v>
      </c>
      <c r="F162" s="10">
        <f>'3. отрасли_нац вал'!D162</f>
        <v>9255689.8</v>
      </c>
      <c r="G162" s="11">
        <f>'3. отрасли_нац вал'!E162</f>
        <v>23.38176884482451</v>
      </c>
      <c r="H162" s="10">
        <f>'4. отрасли_ин вал'!D162</f>
        <v>15398821.7</v>
      </c>
      <c r="I162" s="11">
        <f>'4. отрасли_ин вал'!E162</f>
        <v>19.121748332990958</v>
      </c>
    </row>
    <row r="163" spans="1:9" s="6" customFormat="1" ht="12.75">
      <c r="A163" s="8" t="s">
        <v>60</v>
      </c>
      <c r="B163" s="8" t="s">
        <v>9</v>
      </c>
      <c r="C163" s="8" t="s">
        <v>96</v>
      </c>
      <c r="D163" s="10">
        <f>'2. отрасли_общ'!D163</f>
        <v>25751709.2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16515414.2</v>
      </c>
      <c r="I163" s="11">
        <f>'4. отрасли_ин вал'!E163</f>
        <v>19.30731827936837</v>
      </c>
    </row>
    <row r="164" spans="1:9" s="6" customFormat="1" ht="12.75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ht="12.75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>
      <c r="A166" s="9" t="s">
        <v>63</v>
      </c>
      <c r="B166" s="9" t="s">
        <v>0</v>
      </c>
      <c r="C166" s="9" t="s">
        <v>99</v>
      </c>
      <c r="D166" s="14">
        <f>'2. отрасли_общ'!D166</f>
        <v>25607901.1</v>
      </c>
      <c r="E166" s="15">
        <f>'2. отрасли_общ'!E166</f>
        <v>20.984382606507356</v>
      </c>
      <c r="F166" s="14">
        <f>'3. отрасли_нац вал'!D166</f>
        <v>9023907.2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ht="12.75">
      <c r="A167" s="7" t="s">
        <v>76</v>
      </c>
      <c r="B167" s="7" t="s">
        <v>19</v>
      </c>
      <c r="C167" s="7" t="s">
        <v>112</v>
      </c>
      <c r="D167" s="12">
        <f>'2. отрасли_общ'!D167</f>
        <v>25154013.9</v>
      </c>
      <c r="E167" s="13">
        <f>'2. отрасли_общ'!E167</f>
        <v>21.095610315099655</v>
      </c>
      <c r="F167" s="12">
        <f>'3. отрасли_нац вал'!D167</f>
        <v>8836608.6</v>
      </c>
      <c r="G167" s="13">
        <f>'3. отрасли_нац вал'!E167</f>
        <v>23.816363703265075</v>
      </c>
      <c r="H167" s="12">
        <f>'4. отрасли_ин вал'!D167</f>
        <v>16317405.3</v>
      </c>
      <c r="I167" s="13">
        <f>'4. отрасли_ин вал'!E167</f>
        <v>19.62465556512223</v>
      </c>
    </row>
    <row r="168" spans="1:9" s="6" customFormat="1" ht="12.75">
      <c r="A168" s="8" t="s">
        <v>53</v>
      </c>
      <c r="B168" s="8" t="s">
        <v>2</v>
      </c>
      <c r="C168" s="8" t="s">
        <v>89</v>
      </c>
      <c r="D168" s="10">
        <f>'2. отрасли_общ'!D168</f>
        <v>25055014.2</v>
      </c>
      <c r="E168" s="11">
        <f>'2. отрасли_общ'!E168</f>
        <v>21.232478726433943</v>
      </c>
      <c r="F168" s="10">
        <f>'3. отрасли_нац вал'!D168</f>
        <v>8826050.7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ht="12.75">
      <c r="A169" s="8" t="s">
        <v>54</v>
      </c>
      <c r="B169" s="8" t="s">
        <v>3</v>
      </c>
      <c r="C169" s="8" t="s">
        <v>90</v>
      </c>
      <c r="D169" s="10">
        <f>'2. отрасли_общ'!D169</f>
        <v>25767492.8</v>
      </c>
      <c r="E169" s="11">
        <f>'2. отрасли_общ'!E169</f>
        <v>21.497719300497874</v>
      </c>
      <c r="F169" s="10">
        <f>'3. отрасли_нац вал'!D169</f>
        <v>8890479.7</v>
      </c>
      <c r="G169" s="11">
        <f>'3. отрасли_нац вал'!E169</f>
        <v>24.13644084053192</v>
      </c>
      <c r="H169" s="10">
        <f>'4. отрасли_ин вал'!D169</f>
        <v>16877013.1</v>
      </c>
      <c r="I169" s="11">
        <f>'4. отрасли_ин вал'!E169</f>
        <v>20.10682264079062</v>
      </c>
    </row>
    <row r="170" spans="1:9" s="6" customFormat="1" ht="12.75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21.52229572873619</v>
      </c>
      <c r="F170" s="10">
        <f>'3. отрасли_нац вал'!D170</f>
        <v>9121414.3</v>
      </c>
      <c r="G170" s="11">
        <f>'3. отрасли_нац вал'!E170</f>
        <v>24.177597028675695</v>
      </c>
      <c r="H170" s="10">
        <f>'4. отрасли_ин вал'!D170</f>
        <v>16850917.3</v>
      </c>
      <c r="I170" s="11">
        <f>'4. отрасли_ин вал'!E170</f>
        <v>20.08748609614267</v>
      </c>
    </row>
    <row r="171" spans="1:9" s="6" customFormat="1" ht="12.75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ht="12.75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ht="12.75">
      <c r="A173" s="8" t="s">
        <v>58</v>
      </c>
      <c r="B173" s="8" t="s">
        <v>7</v>
      </c>
      <c r="C173" s="8" t="s">
        <v>94</v>
      </c>
      <c r="D173" s="10">
        <f>'2. отрасли_общ'!D173</f>
        <v>25251567.7</v>
      </c>
      <c r="E173" s="11">
        <f>'2. отрасли_общ'!E173</f>
        <v>21.85886914157809</v>
      </c>
      <c r="F173" s="10">
        <f>'3. отрасли_нац вал'!D173</f>
        <v>9231509.8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ht="12.75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ht="12.75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ht="12.75">
      <c r="A176" s="8" t="s">
        <v>61</v>
      </c>
      <c r="B176" s="8" t="s">
        <v>10</v>
      </c>
      <c r="C176" s="8" t="s">
        <v>97</v>
      </c>
      <c r="D176" s="10">
        <f>'2. отрасли_общ'!D176</f>
        <v>25557775.1</v>
      </c>
      <c r="E176" s="11">
        <f>'2. отрасли_общ'!E176</f>
        <v>22.2535134429992</v>
      </c>
      <c r="F176" s="10">
        <f>'3. отрасли_нац вал'!D176</f>
        <v>9471366.8</v>
      </c>
      <c r="G176" s="11">
        <f>'3. отрасли_нац вал'!E176</f>
        <v>25.02049297098281</v>
      </c>
      <c r="H176" s="10">
        <f>'4. отрасли_ин вал'!D176</f>
        <v>16086408.3</v>
      </c>
      <c r="I176" s="11">
        <f>'4. отрасли_ин вал'!E176</f>
        <v>20.625247108890065</v>
      </c>
    </row>
    <row r="177" spans="1:9" s="6" customFormat="1" ht="12.75">
      <c r="A177" s="8" t="s">
        <v>62</v>
      </c>
      <c r="B177" s="8" t="s">
        <v>11</v>
      </c>
      <c r="C177" s="8" t="s">
        <v>98</v>
      </c>
      <c r="D177" s="10">
        <f>'2. отрасли_общ'!D177</f>
        <v>25448801.7</v>
      </c>
      <c r="E177" s="11">
        <f>'2. отрасли_общ'!E177</f>
        <v>22.299646983614164</v>
      </c>
      <c r="F177" s="10">
        <f>'3. отрасли_нац вал'!D177</f>
        <v>9295279.700000001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</v>
      </c>
    </row>
    <row r="178" spans="1:9" s="6" customFormat="1" ht="13.5" thickBot="1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ht="12.75">
      <c r="A179" s="7" t="s">
        <v>77</v>
      </c>
      <c r="B179" s="7" t="s">
        <v>18</v>
      </c>
      <c r="C179" s="7" t="s">
        <v>113</v>
      </c>
      <c r="D179" s="12">
        <f>'2. отрасли_общ'!D179</f>
        <v>24907265.8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</v>
      </c>
      <c r="I179" s="13">
        <f>'4. отрасли_ин вал'!E179</f>
        <v>20.30044753213251</v>
      </c>
    </row>
    <row r="180" spans="1:9" s="6" customFormat="1" ht="12.75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</v>
      </c>
      <c r="G180" s="11">
        <f>'3. отрасли_нац вал'!E180</f>
        <v>24.98239940062088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ht="12.75">
      <c r="A181" s="8" t="s">
        <v>54</v>
      </c>
      <c r="B181" s="8" t="s">
        <v>3</v>
      </c>
      <c r="C181" s="8" t="s">
        <v>90</v>
      </c>
      <c r="D181" s="10">
        <f>'2. отрасли_общ'!D181</f>
        <v>26015563.1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ht="12.75">
      <c r="A182" s="8" t="s">
        <v>55</v>
      </c>
      <c r="B182" s="8" t="s">
        <v>4</v>
      </c>
      <c r="C182" s="8" t="s">
        <v>91</v>
      </c>
      <c r="D182" s="10">
        <f>'2. отрасли_общ'!D182</f>
        <v>25597598.9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ht="12.75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10664771.2</v>
      </c>
      <c r="G183" s="11">
        <f>'3. отрасли_нац вал'!E183</f>
        <v>24.36859232404348</v>
      </c>
      <c r="H183" s="10">
        <f>'4. отрасли_ин вал'!D183</f>
        <v>14807317.8</v>
      </c>
      <c r="I183" s="11">
        <f>'4. отрасли_ин вал'!E183</f>
        <v>20.212197971262558</v>
      </c>
    </row>
    <row r="184" spans="1:9" s="6" customFormat="1" ht="12.75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ht="12.75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ht="12.75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11428049.7</v>
      </c>
      <c r="G186" s="11">
        <f>'3. отрасли_нац вал'!E186</f>
        <v>23.493655480077233</v>
      </c>
      <c r="H186" s="10">
        <f>'4. отрасли_ин вал'!D186</f>
        <v>14819518.7</v>
      </c>
      <c r="I186" s="11">
        <f>'4. отрасли_ин вал'!E186</f>
        <v>20.058560693877325</v>
      </c>
    </row>
    <row r="187" spans="1:9" s="6" customFormat="1" ht="12.75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ht="12.75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23.15145634795647</v>
      </c>
      <c r="H188" s="10">
        <f>'4. отрасли_ин вал'!D188</f>
        <v>14916140.8</v>
      </c>
      <c r="I188" s="11">
        <f>'4. отрасли_ин вал'!E188</f>
        <v>19.79</v>
      </c>
    </row>
    <row r="189" spans="1:9" s="6" customFormat="1" ht="12.75">
      <c r="A189" s="8" t="s">
        <v>78</v>
      </c>
      <c r="B189" s="8" t="s">
        <v>139</v>
      </c>
      <c r="C189" s="8" t="s">
        <v>114</v>
      </c>
      <c r="D189" s="10">
        <f>'2. отрасли_общ'!D189</f>
        <v>23847944.6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ht="12.75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ht="12.75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ht="12.75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14479978.2</v>
      </c>
      <c r="I193" s="11">
        <f>'4. отрасли_ин вал'!E193</f>
        <v>19.184228939515947</v>
      </c>
    </row>
    <row r="194" spans="1:9" s="6" customFormat="1" ht="12.75">
      <c r="A194" s="8" t="s">
        <v>55</v>
      </c>
      <c r="B194" s="8" t="s">
        <v>4</v>
      </c>
      <c r="C194" s="8" t="s">
        <v>91</v>
      </c>
      <c r="D194" s="10">
        <f>'2. отрасли_общ'!D194</f>
        <v>27675191.8</v>
      </c>
      <c r="E194" s="11">
        <f>'2. отрасли_общ'!E194</f>
        <v>20.41148734994495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ht="12.75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</v>
      </c>
    </row>
    <row r="196" spans="1:9" s="6" customFormat="1" ht="12.75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ht="12.75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13856184.7</v>
      </c>
      <c r="G197" s="11">
        <f>'3. отрасли_нац вал'!E197</f>
        <v>22.09214880493041</v>
      </c>
      <c r="H197" s="10">
        <f>'4. отрасли_ин вал'!D197</f>
        <v>15037487.8</v>
      </c>
      <c r="I197" s="11">
        <f>'4. отрасли_ин вал'!E197</f>
        <v>18.621804687548938</v>
      </c>
    </row>
    <row r="198" spans="1:9" s="6" customFormat="1" ht="12.75">
      <c r="A198" s="8" t="s">
        <v>59</v>
      </c>
      <c r="B198" s="8" t="s">
        <v>8</v>
      </c>
      <c r="C198" s="8" t="s">
        <v>95</v>
      </c>
      <c r="D198" s="10">
        <f>'2. отрасли_общ'!D198</f>
        <v>29468344.9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</v>
      </c>
    </row>
    <row r="199" spans="1:9" s="6" customFormat="1" ht="12.75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ht="12.75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ht="12.75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14212590.7</v>
      </c>
      <c r="G201" s="11">
        <f>'3. отрасли_нац вал'!E201</f>
        <v>22.283795909918094</v>
      </c>
      <c r="H201" s="10">
        <f>'4. отрасли_ин вал'!D201</f>
        <v>16956433.8</v>
      </c>
      <c r="I201" s="11">
        <f>'4. отрасли_ин вал'!E201</f>
        <v>17.98040230882746</v>
      </c>
    </row>
    <row r="202" spans="1:9" s="6" customFormat="1" ht="13.5" thickBot="1">
      <c r="A202" s="9" t="s">
        <v>63</v>
      </c>
      <c r="B202" s="9" t="s">
        <v>0</v>
      </c>
      <c r="C202" s="9" t="s">
        <v>99</v>
      </c>
      <c r="D202" s="14">
        <f>'2. отрасли_общ'!D202</f>
        <v>31217072.3</v>
      </c>
      <c r="E202" s="15">
        <f>'2. отрасли_общ'!E202</f>
        <v>19.86407463223257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</v>
      </c>
      <c r="I202" s="15">
        <f>'4. отрасли_ин вал'!E202</f>
        <v>17.82806606020218</v>
      </c>
    </row>
    <row r="203" spans="1:9" s="6" customFormat="1" ht="12.75">
      <c r="A203" s="7" t="s">
        <v>80</v>
      </c>
      <c r="B203" s="7" t="s">
        <v>16</v>
      </c>
      <c r="C203" s="7" t="s">
        <v>117</v>
      </c>
      <c r="D203" s="12">
        <f>'2. отрасли_общ'!D203</f>
        <v>30942511.4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</v>
      </c>
      <c r="I203" s="13">
        <f>'4. отрасли_ин вал'!E203</f>
        <v>17.8284312528978</v>
      </c>
    </row>
    <row r="204" spans="1:9" s="6" customFormat="1" ht="12.75">
      <c r="A204" s="8" t="s">
        <v>53</v>
      </c>
      <c r="B204" s="8" t="s">
        <v>2</v>
      </c>
      <c r="C204" s="8" t="s">
        <v>89</v>
      </c>
      <c r="D204" s="10">
        <f>'2. отрасли_общ'!D204</f>
        <v>31499133.4</v>
      </c>
      <c r="E204" s="11">
        <f>'2. отрасли_общ'!E204</f>
        <v>19.70364731386547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17631136.2</v>
      </c>
      <c r="I204" s="11">
        <f>'4. отрасли_ин вал'!E204</f>
        <v>17.745430583821367</v>
      </c>
    </row>
    <row r="205" spans="1:9" s="6" customFormat="1" ht="12.75">
      <c r="A205" s="8" t="s">
        <v>54</v>
      </c>
      <c r="B205" s="8" t="s">
        <v>3</v>
      </c>
      <c r="C205" s="8" t="s">
        <v>90</v>
      </c>
      <c r="D205" s="10">
        <f>'2. отрасли_общ'!D205</f>
        <v>32685679.9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</v>
      </c>
      <c r="H205" s="10">
        <f>'4. отрасли_ин вал'!D205</f>
        <v>18292887.8</v>
      </c>
      <c r="I205" s="11">
        <f>'4. отрасли_ин вал'!E205</f>
        <v>17.647204661201712</v>
      </c>
    </row>
    <row r="206" spans="1:9" s="6" customFormat="1" ht="12.75">
      <c r="A206" s="8" t="s">
        <v>55</v>
      </c>
      <c r="B206" s="8" t="s">
        <v>4</v>
      </c>
      <c r="C206" s="8" t="s">
        <v>91</v>
      </c>
      <c r="D206" s="10">
        <f>'2. отрасли_общ'!D206</f>
        <v>33816431.2</v>
      </c>
      <c r="E206" s="11">
        <f>'2. отрасли_общ'!E206</f>
        <v>19.47084276850006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19002058.2</v>
      </c>
      <c r="I206" s="11">
        <f>'4. отрасли_ин вал'!E206</f>
        <v>17.611988565112384</v>
      </c>
    </row>
    <row r="207" spans="1:9" s="6" customFormat="1" ht="12.75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19313032.2</v>
      </c>
      <c r="I207" s="11">
        <f>'4. отрасли_ин вал'!E207</f>
        <v>17.619598109871113</v>
      </c>
    </row>
    <row r="208" spans="1:9" s="6" customFormat="1" ht="12.75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ht="12.75">
      <c r="A209" s="8" t="s">
        <v>58</v>
      </c>
      <c r="B209" s="8" t="s">
        <v>7</v>
      </c>
      <c r="C209" s="8" t="s">
        <v>94</v>
      </c>
      <c r="D209" s="10">
        <f>'2. отрасли_общ'!D209</f>
        <v>35040433.3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ht="12.75">
      <c r="A210" s="8" t="s">
        <v>59</v>
      </c>
      <c r="B210" s="8" t="s">
        <v>8</v>
      </c>
      <c r="C210" s="8" t="s">
        <v>95</v>
      </c>
      <c r="D210" s="10">
        <f>'2. отрасли_общ'!D210</f>
        <v>35657223.3</v>
      </c>
      <c r="E210" s="11">
        <f>'2. отрасли_общ'!E210</f>
        <v>19.343057521279288</v>
      </c>
      <c r="F210" s="10">
        <f>'3. отрасли_нац вал'!D210</f>
        <v>15708504.3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</v>
      </c>
    </row>
    <row r="211" spans="1:9" s="6" customFormat="1" ht="12.75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15822189.7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ht="12.75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21.72814542483274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ht="12.75">
      <c r="A213" s="8" t="s">
        <v>62</v>
      </c>
      <c r="B213" s="8" t="s">
        <v>11</v>
      </c>
      <c r="C213" s="8" t="s">
        <v>116</v>
      </c>
      <c r="D213" s="10">
        <f>'2. отрасли_общ'!D213</f>
        <v>39556621.6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19.90070260905899</v>
      </c>
      <c r="F214" s="14">
        <f>'3. отрасли_нац вал'!D214</f>
        <v>18557891.400000002</v>
      </c>
      <c r="G214" s="15">
        <f>'3. отрасли_нац вал'!E214</f>
        <v>22.95104613566173</v>
      </c>
      <c r="H214" s="14">
        <f>'4. отрасли_ин вал'!D214</f>
        <v>21547483.9</v>
      </c>
      <c r="I214" s="15">
        <f>'4. отрасли_ин вал'!E214</f>
        <v>17.277096036488977</v>
      </c>
    </row>
    <row r="215" spans="1:9" s="6" customFormat="1" ht="12.75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ht="12.75">
      <c r="A216" s="8" t="s">
        <v>53</v>
      </c>
      <c r="B216" s="8" t="s">
        <v>2</v>
      </c>
      <c r="C216" s="8" t="s">
        <v>89</v>
      </c>
      <c r="D216" s="10">
        <f>'2. отрасли_общ'!D216</f>
        <v>41024653.2</v>
      </c>
      <c r="E216" s="11">
        <f>'2. отрасли_общ'!E216</f>
        <v>19.720777538516764</v>
      </c>
      <c r="F216" s="10">
        <f>'3. отрасли_нац вал'!D216</f>
        <v>18661062.3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ht="12.75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ht="12.75">
      <c r="A218" s="8" t="s">
        <v>55</v>
      </c>
      <c r="B218" s="8" t="s">
        <v>4</v>
      </c>
      <c r="C218" s="8" t="s">
        <v>91</v>
      </c>
      <c r="D218" s="10">
        <f>'2. отрасли_общ'!D218</f>
        <v>44491864.4</v>
      </c>
      <c r="E218" s="11">
        <f>'2. отрасли_общ'!E218</f>
        <v>19.359977529757103</v>
      </c>
      <c r="F218" s="10">
        <f>'3. отрасли_нац вал'!D218</f>
        <v>21109059.2</v>
      </c>
      <c r="G218" s="11">
        <f>'3. отрасли_нац вал'!E218</f>
        <v>21.69711490657054</v>
      </c>
      <c r="H218" s="10">
        <f>'4. отрасли_ин вал'!D218</f>
        <v>23382805.2</v>
      </c>
      <c r="I218" s="11">
        <f>'4. отрасли_ин вал'!E218</f>
        <v>17.249281980504207</v>
      </c>
    </row>
    <row r="219" spans="1:9" s="6" customFormat="1" ht="12.75">
      <c r="A219" s="8" t="s">
        <v>56</v>
      </c>
      <c r="B219" s="8" t="s">
        <v>5</v>
      </c>
      <c r="C219" s="8" t="s">
        <v>92</v>
      </c>
      <c r="D219" s="10">
        <f>'2. отрасли_общ'!D219</f>
        <v>45726237.2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</v>
      </c>
      <c r="I219" s="11">
        <f>'4. отрасли_ин вал'!E219</f>
        <v>17.219905545127776</v>
      </c>
    </row>
    <row r="220" spans="1:9" s="6" customFormat="1" ht="12.75">
      <c r="A220" s="8" t="s">
        <v>57</v>
      </c>
      <c r="B220" s="8" t="s">
        <v>6</v>
      </c>
      <c r="C220" s="8" t="s">
        <v>93</v>
      </c>
      <c r="D220" s="10">
        <f>'2. отрасли_общ'!D220</f>
        <v>46955632.2</v>
      </c>
      <c r="E220" s="11">
        <f>'2. отрасли_общ'!E220</f>
        <v>19.186336653987166</v>
      </c>
      <c r="F220" s="10">
        <f>'3. отрасли_нац вал'!D220</f>
        <v>22910848.1</v>
      </c>
      <c r="G220" s="11">
        <f>'3. отрасли_нац вал'!E220</f>
        <v>21.19601968187289</v>
      </c>
      <c r="H220" s="10">
        <f>'4. отрасли_ин вал'!D220</f>
        <v>24044784.1</v>
      </c>
      <c r="I220" s="11">
        <f>'4. отрасли_ин вал'!E220</f>
        <v>17.271789943083746</v>
      </c>
    </row>
    <row r="221" spans="1:9" s="6" customFormat="1" ht="12.75">
      <c r="A221" s="8" t="s">
        <v>58</v>
      </c>
      <c r="B221" s="8" t="s">
        <v>7</v>
      </c>
      <c r="C221" s="8" t="s">
        <v>94</v>
      </c>
      <c r="D221" s="10">
        <f>'2. отрасли_общ'!D221</f>
        <v>48223905.8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21.02411127952954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ht="12.75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</v>
      </c>
    </row>
    <row r="223" spans="1:9" s="6" customFormat="1" ht="12.75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ht="12.75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</v>
      </c>
      <c r="G224" s="11">
        <f>'3. отрасли_нац вал'!E224</f>
        <v>20.70375034421009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ht="12.75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>
      <c r="A226" s="9" t="s">
        <v>63</v>
      </c>
      <c r="B226" s="9" t="s">
        <v>0</v>
      </c>
      <c r="C226" s="9" t="s">
        <v>99</v>
      </c>
      <c r="D226" s="14">
        <f>'2. отрасли_общ'!D226</f>
        <v>53961602.7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ht="12.75">
      <c r="A227" s="7" t="s">
        <v>82</v>
      </c>
      <c r="B227" s="7" t="s">
        <v>14</v>
      </c>
      <c r="C227" s="7" t="s">
        <v>119</v>
      </c>
      <c r="D227" s="12">
        <f>'2. отрасли_общ'!D227</f>
        <v>54813313.6</v>
      </c>
      <c r="E227" s="13">
        <f>'2. отрасли_общ'!E227</f>
        <v>18.30120697222363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ht="12.75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31901430.4</v>
      </c>
      <c r="I228" s="11">
        <f>'4. отрасли_ин вал'!E228</f>
        <v>16.212842214874478</v>
      </c>
    </row>
    <row r="229" spans="1:9" s="6" customFormat="1" ht="12.75">
      <c r="A229" s="8" t="s">
        <v>54</v>
      </c>
      <c r="B229" s="8" t="s">
        <v>3</v>
      </c>
      <c r="C229" s="8" t="s">
        <v>90</v>
      </c>
      <c r="D229" s="10">
        <f>'2. отрасли_общ'!D229</f>
        <v>61335304.4</v>
      </c>
      <c r="E229" s="11">
        <f>'2. отрасли_общ'!E229</f>
        <v>17.90578952330104</v>
      </c>
      <c r="F229" s="10">
        <f>'3. отрасли_нац вал'!D229</f>
        <v>27927696.9</v>
      </c>
      <c r="G229" s="11">
        <f>'3. отрасли_нац вал'!E229</f>
        <v>20.00038182174628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ht="12.75">
      <c r="A230" s="8" t="s">
        <v>55</v>
      </c>
      <c r="B230" s="8" t="s">
        <v>4</v>
      </c>
      <c r="C230" s="8" t="s">
        <v>91</v>
      </c>
      <c r="D230" s="10">
        <f>'2. отрасли_общ'!D230</f>
        <v>63911711.1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</v>
      </c>
    </row>
    <row r="231" spans="1:9" s="6" customFormat="1" ht="12.75">
      <c r="A231" s="8" t="s">
        <v>56</v>
      </c>
      <c r="B231" s="8" t="s">
        <v>5</v>
      </c>
      <c r="C231" s="8" t="s">
        <v>92</v>
      </c>
      <c r="D231" s="10">
        <f>'2. отрасли_общ'!D231</f>
        <v>65024220.7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19.47290516818033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ht="12.75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</v>
      </c>
      <c r="I232" s="11">
        <f>'4. отрасли_ин вал'!E232</f>
        <v>16.031573159439073</v>
      </c>
    </row>
    <row r="233" spans="1:9" s="6" customFormat="1" ht="12.75">
      <c r="A233" s="8" t="s">
        <v>58</v>
      </c>
      <c r="B233" s="8" t="s">
        <v>7</v>
      </c>
      <c r="C233" s="8" t="s">
        <v>94</v>
      </c>
      <c r="D233" s="10">
        <f>'2. отрасли_общ'!D233</f>
        <v>67933820.8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</v>
      </c>
      <c r="I233" s="11">
        <f>'4. отрасли_ин вал'!E233</f>
        <v>16.022004901409925</v>
      </c>
    </row>
    <row r="234" spans="1:9" s="6" customFormat="1" ht="12.75">
      <c r="A234" s="8" t="s">
        <v>59</v>
      </c>
      <c r="B234" s="8" t="s">
        <v>8</v>
      </c>
      <c r="C234" s="8" t="s">
        <v>95</v>
      </c>
      <c r="D234" s="10">
        <f>'2. отрасли_общ'!D234</f>
        <v>70187834.2</v>
      </c>
      <c r="E234" s="11">
        <f>'2. отрасли_общ'!E234</f>
        <v>17.54087737940328</v>
      </c>
      <c r="F234" s="10">
        <f>'3. отрасли_нац вал'!D234</f>
        <v>32042293.6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ht="12.75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</v>
      </c>
      <c r="E235" s="11">
        <f>'2. отрасли_общ'!E235</f>
        <v>17.51650733466708</v>
      </c>
      <c r="F235" s="10">
        <f>'3. отрасли_нац вал'!D235</f>
        <v>32306447.2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ht="12.75">
      <c r="A236" s="8" t="s">
        <v>61</v>
      </c>
      <c r="B236" s="8" t="s">
        <v>10</v>
      </c>
      <c r="C236" s="8" t="s">
        <v>97</v>
      </c>
      <c r="D236" s="10">
        <f>'2. отрасли_общ'!D236</f>
        <v>76107111.2</v>
      </c>
      <c r="E236" s="11">
        <f>'2. отрасли_общ'!E236</f>
        <v>17.50603739693643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</v>
      </c>
      <c r="I236" s="11">
        <f>'4. отрасли_ин вал'!E236</f>
        <v>16.113291522596022</v>
      </c>
    </row>
    <row r="237" spans="1:9" s="6" customFormat="1" ht="12.75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76916335.09999998</v>
      </c>
      <c r="E237" s="11">
        <f>'2. отрасли_общ'!E237</f>
        <v>17.54686539382452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17.57838980422702</v>
      </c>
      <c r="F238" s="14">
        <f>'3. отрасли_нац вал'!D238</f>
        <v>33363158.4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</v>
      </c>
    </row>
    <row r="239" spans="1:9" s="6" customFormat="1" ht="12.75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</v>
      </c>
      <c r="E239" s="13">
        <f>'2. отрасли_общ'!E239</f>
        <v>17.78323627144259</v>
      </c>
      <c r="F239" s="12">
        <f>'3. отрасли_нац вал'!D239</f>
        <v>32941305.9</v>
      </c>
      <c r="G239" s="13">
        <f>'3. отрасли_нац вал'!E239</f>
        <v>20.15494517547345</v>
      </c>
      <c r="H239" s="12">
        <f>'4. отрасли_ин вал'!D239</f>
        <v>45515260.4</v>
      </c>
      <c r="I239" s="13">
        <f>'4. отрасли_ин вал'!E239</f>
        <v>16.066730909793943</v>
      </c>
    </row>
    <row r="240" spans="1:9" s="6" customFormat="1" ht="12.75">
      <c r="A240" s="8" t="s">
        <v>53</v>
      </c>
      <c r="B240" s="8" t="s">
        <v>2</v>
      </c>
      <c r="C240" s="8" t="s">
        <v>89</v>
      </c>
      <c r="D240" s="10">
        <f>'2. отрасли_общ'!D240</f>
        <v>79471514.9</v>
      </c>
      <c r="E240" s="11">
        <f>'2. отрасли_общ'!E240</f>
        <v>17.57816380563295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ht="12.75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</v>
      </c>
      <c r="E241" s="11">
        <f>'2. отрасли_общ'!E241</f>
        <v>18.792387263196886</v>
      </c>
      <c r="F241" s="10">
        <f>'3. отрасли_нац вал'!D241</f>
        <v>40675532.99999999</v>
      </c>
      <c r="G241" s="11">
        <f>'3. отрасли_нац вал'!E241</f>
        <v>22.098353686699085</v>
      </c>
      <c r="H241" s="10">
        <f>'4. отрасли_ин вал'!D241</f>
        <v>48242898.9</v>
      </c>
      <c r="I241" s="11">
        <f>'4. отрасли_ин вал'!E241</f>
        <v>16.005383546696443</v>
      </c>
    </row>
    <row r="242" spans="1:9" s="6" customFormat="1" ht="12.75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41665853.50000001</v>
      </c>
      <c r="G242" s="11">
        <f>'3. отрасли_нац вал'!E242</f>
        <v>21.800083797179386</v>
      </c>
      <c r="H242" s="10">
        <f>'4. отрасли_ин вал'!D242</f>
        <v>45528231.99999999</v>
      </c>
      <c r="I242" s="11">
        <f>'4. отрасли_ин вал'!E242</f>
        <v>15.964672101609397</v>
      </c>
    </row>
    <row r="243" spans="1:9" s="6" customFormat="1" ht="12.75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</v>
      </c>
      <c r="G243" s="11">
        <f>'3. отрасли_нац вал'!E243</f>
        <v>21.8024750010496</v>
      </c>
      <c r="H243" s="10">
        <f>'4. отрасли_ин вал'!D243</f>
        <v>43965483.4</v>
      </c>
      <c r="I243" s="11">
        <f>'4. отрасли_ин вал'!E243</f>
        <v>15.932495552499713</v>
      </c>
    </row>
    <row r="244" spans="1:9" s="6" customFormat="1" ht="12.75">
      <c r="A244" s="8" t="s">
        <v>57</v>
      </c>
      <c r="B244" s="8" t="s">
        <v>6</v>
      </c>
      <c r="C244" s="8" t="s">
        <v>93</v>
      </c>
      <c r="D244" s="10">
        <f>'2. отрасли_общ'!D244</f>
        <v>88673899.2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46757979.4</v>
      </c>
      <c r="I244" s="11">
        <f>'4. отрасли_ин вал'!E244</f>
        <v>15.86830954059576</v>
      </c>
    </row>
    <row r="245" spans="1:9" s="6" customFormat="1" ht="12.75">
      <c r="A245" s="8" t="s">
        <v>58</v>
      </c>
      <c r="B245" s="8" t="s">
        <v>7</v>
      </c>
      <c r="C245" s="8" t="s">
        <v>94</v>
      </c>
      <c r="D245" s="10">
        <f>'2. отрасли_общ'!D245</f>
        <v>88664039.2</v>
      </c>
      <c r="E245" s="11">
        <f>'2. отрасли_общ'!E245</f>
        <v>18.73888834756583</v>
      </c>
      <c r="F245" s="10">
        <f>'3. отрасли_нац вал'!D245</f>
        <v>42071518.49999999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ht="12.75">
      <c r="A246" s="8" t="s">
        <v>59</v>
      </c>
      <c r="B246" s="8" t="s">
        <v>8</v>
      </c>
      <c r="C246" s="8" t="s">
        <v>95</v>
      </c>
      <c r="D246" s="10">
        <f>'2. отрасли_общ'!D246</f>
        <v>91396833.4</v>
      </c>
      <c r="E246" s="11">
        <f>'2. отрасли_общ'!E246</f>
        <v>18.741692771940173</v>
      </c>
      <c r="F246" s="10">
        <f>'3. отрасли_нац вал'!D246</f>
        <v>41921037.7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ht="12.75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ht="12.75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</v>
      </c>
      <c r="E248" s="11">
        <f>'2. отрасли_общ'!E248</f>
        <v>18.853062337782188</v>
      </c>
      <c r="F248" s="10">
        <f>'3. отрасли_нац вал'!D248</f>
        <v>42054103.6</v>
      </c>
      <c r="G248" s="11">
        <f>'3. отрасли_нац вал'!E248</f>
        <v>22.59349925534972</v>
      </c>
      <c r="H248" s="10">
        <f>'4. отрасли_ин вал'!D248</f>
        <v>50992706.8</v>
      </c>
      <c r="I248" s="11">
        <f>'4. отрасли_ин вал'!E248</f>
        <v>15.766987877784123</v>
      </c>
    </row>
    <row r="249" spans="1:9" s="6" customFormat="1" ht="12.75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41893219.60000001</v>
      </c>
      <c r="G249" s="11">
        <f>'3. отрасли_нац вал'!E249</f>
        <v>22.66251527686356</v>
      </c>
      <c r="H249" s="10">
        <f>'4. отрасли_ин вал'!D249</f>
        <v>53938772.4</v>
      </c>
      <c r="I249" s="11">
        <f>'4. отрасли_ин вал'!E249</f>
        <v>15.773037374836509</v>
      </c>
    </row>
    <row r="250" spans="1:9" s="6" customFormat="1" ht="13.5" thickBot="1">
      <c r="A250" s="9" t="s">
        <v>63</v>
      </c>
      <c r="B250" s="9" t="s">
        <v>0</v>
      </c>
      <c r="C250" s="9" t="s">
        <v>99</v>
      </c>
      <c r="D250" s="14">
        <f>'2. отрасли_общ'!D250</f>
        <v>93953519.3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</v>
      </c>
      <c r="I250" s="15">
        <f>'4. отрасли_ин вал'!E250</f>
        <v>15.69427886000946</v>
      </c>
    </row>
    <row r="251" spans="1:9" s="6" customFormat="1" ht="12.75">
      <c r="A251" s="7" t="s">
        <v>84</v>
      </c>
      <c r="B251" s="7" t="s">
        <v>1</v>
      </c>
      <c r="C251" s="7" t="s">
        <v>121</v>
      </c>
      <c r="D251" s="12">
        <f>'2. отрасли_общ'!D251</f>
        <v>96327703.2</v>
      </c>
      <c r="E251" s="13">
        <f>'2. отрасли_общ'!E251</f>
        <v>19.58007030351368</v>
      </c>
      <c r="F251" s="12">
        <f>'3. отрасли_нац вал'!D251</f>
        <v>46040650.00000001</v>
      </c>
      <c r="G251" s="13">
        <f>'3. отрасли_нац вал'!E251</f>
        <v>23.843218112016228</v>
      </c>
      <c r="H251" s="12">
        <f>'4. отрасли_ин вал'!D251</f>
        <v>50287053.2</v>
      </c>
      <c r="I251" s="13">
        <f>'4. отрасли_ин вал'!E251</f>
        <v>15.678931309560207</v>
      </c>
    </row>
    <row r="252" spans="1:9" s="6" customFormat="1" ht="12.75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</v>
      </c>
      <c r="E252" s="11">
        <f>'2. отрасли_общ'!E252</f>
        <v>19.6805231223325</v>
      </c>
      <c r="F252" s="10">
        <f>'3. отрасли_нац вал'!D252</f>
        <v>47786195.3</v>
      </c>
      <c r="G252" s="11">
        <f>'3. отрасли_нац вал'!E252</f>
        <v>23.670965764834605</v>
      </c>
      <c r="H252" s="10">
        <f>'4. отрасли_ин вал'!D252</f>
        <v>45394298.00000001</v>
      </c>
      <c r="I252" s="11">
        <f>'4. отрасли_ин вал'!E252</f>
        <v>15.480254889039148</v>
      </c>
    </row>
    <row r="253" spans="1:9" s="6" customFormat="1" ht="12.75">
      <c r="A253" s="8" t="s">
        <v>54</v>
      </c>
      <c r="B253" s="8" t="s">
        <v>3</v>
      </c>
      <c r="C253" s="8" t="s">
        <v>90</v>
      </c>
      <c r="D253" s="10">
        <f>'2. отрасли_общ'!D253</f>
        <v>91376168.1</v>
      </c>
      <c r="E253" s="11">
        <f>'2. отрасли_общ'!E253</f>
        <v>19.642304596027397</v>
      </c>
      <c r="F253" s="10">
        <f>'3. отрасли_нац вал'!D253</f>
        <v>48531637.4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ht="12.75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91758127.10000001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ht="12.75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90801993.30000003</v>
      </c>
      <c r="E255" s="11">
        <f>'2. отрасли_общ'!E255</f>
        <v>19.6658812367393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40891607.69999999</v>
      </c>
      <c r="I255" s="11">
        <f>'4. отрасли_ин вал'!E255</f>
        <v>15.148082151316345</v>
      </c>
    </row>
    <row r="256" spans="1:9" s="6" customFormat="1" ht="12.75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</v>
      </c>
      <c r="I256" s="11">
        <f>'4. отрасли_ин вал'!E256</f>
        <v>14.799286687939297</v>
      </c>
    </row>
    <row r="257" spans="1:9" s="6" customFormat="1" ht="12.75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90779067.20000002</v>
      </c>
      <c r="E257" s="11">
        <f>'2. отрасли_общ'!E257</f>
        <v>19.3422068621344</v>
      </c>
      <c r="F257" s="10">
        <f>'3. отрасли_нац вал'!D257</f>
        <v>50510026.99999999</v>
      </c>
      <c r="G257" s="11">
        <f>'3. отрасли_нац вал'!E257</f>
        <v>23.112137168526953</v>
      </c>
      <c r="H257" s="10">
        <f>'4. отрасли_ин вал'!D257</f>
        <v>40269040.2</v>
      </c>
      <c r="I257" s="11">
        <f>'4. отрасли_ин вал'!E257</f>
        <v>14.6161011501089</v>
      </c>
    </row>
    <row r="258" spans="1:9" s="6" customFormat="1" ht="12.75">
      <c r="A258" s="8" t="s">
        <v>59</v>
      </c>
      <c r="B258" s="8" t="s">
        <v>8</v>
      </c>
      <c r="C258" s="8" t="s">
        <v>95</v>
      </c>
      <c r="D258" s="10">
        <f>'2. отрасли_общ'!D258</f>
        <v>92101536.1</v>
      </c>
      <c r="E258" s="11">
        <f>'2. отрасли_общ'!E258</f>
        <v>19.090469563829597</v>
      </c>
      <c r="F258" s="10">
        <f>'3. отрасли_нац вал'!D258</f>
        <v>51200696.3</v>
      </c>
      <c r="G258" s="11">
        <f>'3. отрасли_нац вал'!E258</f>
        <v>22.96318711212527</v>
      </c>
      <c r="H258" s="10">
        <f>'4. отрасли_ин вал'!D258</f>
        <v>40900839.8</v>
      </c>
      <c r="I258" s="11">
        <f>'4. отрасли_ин вал'!E258</f>
        <v>14.2441456196946</v>
      </c>
    </row>
    <row r="259" spans="1:9" s="6" customFormat="1" ht="12.75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</v>
      </c>
      <c r="E259" s="11">
        <f>'2. отрасли_общ'!E259</f>
        <v>19</v>
      </c>
      <c r="F259" s="10">
        <f>'3. отрасли_нац вал'!D259</f>
        <v>51737110.3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ht="12.75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</v>
      </c>
      <c r="E260" s="11">
        <f>'2. отрасли_общ'!E260</f>
        <v>18.84</v>
      </c>
      <c r="F260" s="10">
        <f>'3. отрасли_нац вал'!D260</f>
        <v>51875007.99999999</v>
      </c>
      <c r="G260" s="11">
        <f>'3. отрасли_нац вал'!E260</f>
        <v>22.62135237982296</v>
      </c>
      <c r="H260" s="10">
        <f>'4. отрасли_ин вал'!D260</f>
        <v>40204595.2</v>
      </c>
      <c r="I260" s="11">
        <f>'4. отрасли_ин вал'!E260</f>
        <v>13.964498516428293</v>
      </c>
    </row>
    <row r="261" spans="1:9" s="6" customFormat="1" ht="12.75">
      <c r="A261" s="8" t="s">
        <v>62</v>
      </c>
      <c r="B261" s="8" t="s">
        <v>11</v>
      </c>
      <c r="C261" s="8" t="s">
        <v>116</v>
      </c>
      <c r="D261" s="10">
        <f>'2. отрасли_общ'!D261</f>
        <v>92228735.8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</v>
      </c>
      <c r="I261" s="11">
        <f>'4. отрасли_ин вал'!E261</f>
        <v>13.809003044640374</v>
      </c>
    </row>
    <row r="262" spans="1:9" s="6" customFormat="1" ht="13.5" thickBot="1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</v>
      </c>
      <c r="E262" s="15">
        <f>'2. отрасли_общ'!E262</f>
        <v>18.32</v>
      </c>
      <c r="F262" s="14">
        <f>'3. отрасли_нац вал'!D262</f>
        <v>51875001.49999999</v>
      </c>
      <c r="G262" s="15">
        <f>'3. отрасли_нац вал'!E262</f>
        <v>22.23</v>
      </c>
      <c r="H262" s="14">
        <f>'4. отрасли_ин вал'!D262</f>
        <v>41623999.4</v>
      </c>
      <c r="I262" s="15">
        <f>'4. отрасли_ин вал'!E262</f>
        <v>13.45</v>
      </c>
    </row>
    <row r="263" spans="1:9" s="6" customFormat="1" ht="12.75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92060330.49999999</v>
      </c>
      <c r="E263" s="13">
        <f>'2. отрасли_общ'!E263</f>
        <v>18.17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ht="12.75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92619143.69999999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41422773.8</v>
      </c>
      <c r="I264" s="11">
        <f>'4. отрасли_ин вал'!E264</f>
        <v>13.13</v>
      </c>
    </row>
    <row r="265" spans="1:9" s="6" customFormat="1" ht="12.75">
      <c r="A265" s="8" t="s">
        <v>54</v>
      </c>
      <c r="B265" s="8" t="s">
        <v>3</v>
      </c>
      <c r="C265" s="8" t="s">
        <v>90</v>
      </c>
      <c r="D265" s="10">
        <f>'2. отрасли_общ'!D265</f>
        <v>94546716.6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21.4841293783999</v>
      </c>
      <c r="H265" s="10">
        <f>'4. отрасли_ин вал'!D265</f>
        <v>41614851.6</v>
      </c>
      <c r="I265" s="11">
        <f>'4. отрасли_ин вал'!E265</f>
        <v>12.872222941268399</v>
      </c>
    </row>
    <row r="266" spans="1:9" s="6" customFormat="1" ht="12.75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96034458.49999999</v>
      </c>
      <c r="E266" s="11">
        <f>'2. отрасли_общ'!E266</f>
        <v>17.5090608318055</v>
      </c>
      <c r="F266" s="10">
        <f>'3. отрасли_нац вал'!D266</f>
        <v>54954155.80000002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ht="12.75">
      <c r="A267" s="8" t="s">
        <v>56</v>
      </c>
      <c r="B267" s="8" t="s">
        <v>5</v>
      </c>
      <c r="C267" s="8" t="s">
        <v>92</v>
      </c>
      <c r="D267" s="10">
        <f>'2. отрасли_общ'!D267</f>
        <v>99240624.4</v>
      </c>
      <c r="E267" s="11">
        <f>'2. отрасли_общ'!E267</f>
        <v>17.1780345484001</v>
      </c>
      <c r="F267" s="10">
        <f>'3. отрасли_нац вал'!D267</f>
        <v>57014175.9</v>
      </c>
      <c r="G267" s="11">
        <f>'3. отрасли_нац вал'!E267</f>
        <v>20.688050654574102</v>
      </c>
      <c r="H267" s="10">
        <f>'4. отрасли_ин вал'!D267</f>
        <v>42226448.49999999</v>
      </c>
      <c r="I267" s="11">
        <f>'4. отрасли_ин вал'!E267</f>
        <v>12.4388087125063</v>
      </c>
    </row>
    <row r="268" spans="1:9" s="6" customFormat="1" ht="12.75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20.1715592328511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ht="12.75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16.7054462760816</v>
      </c>
      <c r="F269" s="10">
        <f>'3. отрасли_нац вал'!D269</f>
        <v>61468517.2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ht="12.75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62859040.10000001</v>
      </c>
      <c r="G270" s="11">
        <f>'3. отрасли_нац вал'!E270</f>
        <v>19.678504588873</v>
      </c>
      <c r="H270" s="10">
        <f>'4. отрасли_ин вал'!D270</f>
        <v>42073499.89999999</v>
      </c>
      <c r="I270" s="11">
        <f>'4. отрасли_ин вал'!E270</f>
        <v>12.008976384467598</v>
      </c>
    </row>
    <row r="271" spans="1:9" s="6" customFormat="1" ht="12.75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64004142.3</v>
      </c>
      <c r="G271" s="11">
        <f>'3. отрасли_нац вал'!E271</f>
        <v>19.4888752068317</v>
      </c>
      <c r="H271" s="10">
        <f>'4. отрасли_ин вал'!D271</f>
        <v>41729342.7</v>
      </c>
      <c r="I271" s="11">
        <f>'4. отрасли_ин вал'!E271</f>
        <v>11.806256788870998</v>
      </c>
    </row>
    <row r="272" spans="1:9" s="6" customFormat="1" ht="12.75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ht="12.75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19.0926122271751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</v>
      </c>
      <c r="I274" s="15">
        <f>'4. отрасли_ин вал'!E274</f>
        <v>11.261796334275202</v>
      </c>
    </row>
    <row r="275" spans="1:9" s="6" customFormat="1" ht="12.75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66212047.8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</v>
      </c>
    </row>
    <row r="276" spans="1:9" s="6" customFormat="1" ht="12.75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66554813.10000001</v>
      </c>
      <c r="G276" s="11">
        <f>'3. отрасли_нац вал'!E276</f>
        <v>18.663598329938065</v>
      </c>
      <c r="H276" s="10">
        <f>'4. отрасли_ин вал'!D276</f>
        <v>41331111.00000001</v>
      </c>
      <c r="I276" s="11">
        <f>'4. отрасли_ин вал'!E276</f>
        <v>10.938294272709</v>
      </c>
    </row>
    <row r="277" spans="1:9" s="6" customFormat="1" ht="12.75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42623322.00000001</v>
      </c>
      <c r="I277" s="11">
        <f>'4. отрасли_ин вал'!E277</f>
        <v>10.813070113024036</v>
      </c>
    </row>
    <row r="278" spans="1:9" s="6" customFormat="1" ht="12.75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</v>
      </c>
      <c r="G278" s="11">
        <f>'3. отрасли_нац вал'!E278</f>
        <v>18.27610345800422</v>
      </c>
      <c r="H278" s="10">
        <f>'4. отрасли_ин вал'!D278</f>
        <v>43704485.7</v>
      </c>
      <c r="I278" s="11">
        <f>'4. отрасли_ин вал'!E278</f>
        <v>10.719311050627473</v>
      </c>
    </row>
    <row r="279" spans="1:9" s="6" customFormat="1" ht="12.75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</v>
      </c>
      <c r="G279" s="11">
        <f>'3. отрасли_нац вал'!E279</f>
        <v>18.298009782167384</v>
      </c>
      <c r="H279" s="10">
        <f>'4. отрасли_ин вал'!D279</f>
        <v>44157583.6</v>
      </c>
      <c r="I279" s="11">
        <f>'4. отрасли_ин вал'!E279</f>
        <v>10.611025874817125</v>
      </c>
    </row>
    <row r="280" spans="1:9" s="6" customFormat="1" ht="12.75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74582684.10000001</v>
      </c>
      <c r="G280" s="11">
        <f>'3. отрасли_нац вал'!E280</f>
        <v>17.992498704119438</v>
      </c>
      <c r="H280" s="10">
        <f>'4. отрасли_ин вал'!D280</f>
        <v>44973809.19999999</v>
      </c>
      <c r="I280" s="11">
        <f>'4. отрасли_ин вал'!E280</f>
        <v>10.463062529935762</v>
      </c>
    </row>
    <row r="281" spans="1:9" s="6" customFormat="1" ht="12.75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45704250.4</v>
      </c>
      <c r="I281" s="11">
        <f>'4. отрасли_ин вал'!E281</f>
        <v>10.42192087891678</v>
      </c>
    </row>
    <row r="282" spans="1:9" ht="12.75">
      <c r="A282" s="8" t="s">
        <v>59</v>
      </c>
      <c r="B282" s="8" t="s">
        <v>8</v>
      </c>
      <c r="C282" s="8" t="s">
        <v>95</v>
      </c>
      <c r="D282" s="10">
        <f>'2. отрасли_общ'!D282</f>
        <v>123412504.4</v>
      </c>
      <c r="E282" s="11">
        <f>'2. отрасли_общ'!E282</f>
        <v>15.070210198797316</v>
      </c>
      <c r="F282" s="10">
        <f>'3. отрасли_нац вал'!D282</f>
        <v>76658777.60000001</v>
      </c>
      <c r="G282" s="11">
        <f>'3. отрасли_нац вал'!E282</f>
        <v>17.969493777670156</v>
      </c>
      <c r="H282" s="10">
        <f>'4. отрасли_ин вал'!D282</f>
        <v>46753726.8</v>
      </c>
      <c r="I282" s="11">
        <f>'4. отрасли_ин вал'!E282</f>
        <v>10.316460064120493</v>
      </c>
    </row>
    <row r="283" spans="1:9" ht="12.75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77378531.3</v>
      </c>
      <c r="G283" s="11">
        <f>'3. отрасли_нац вал'!E283</f>
        <v>18.015788377880472</v>
      </c>
      <c r="H283" s="10">
        <f>'4. отрасли_ин вал'!D283</f>
        <v>46496499.6</v>
      </c>
      <c r="I283" s="11">
        <f>'4. отрасли_ин вал'!E283</f>
        <v>10.30754387665776</v>
      </c>
    </row>
    <row r="284" spans="1:9" ht="12.75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ht="12.75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</v>
      </c>
      <c r="G286" s="15">
        <f>'3. отрасли_нац вал'!E286</f>
        <v>17.98317425011895</v>
      </c>
      <c r="H286" s="14">
        <f>'4. отрасли_ин вал'!D286</f>
        <v>48515963.7</v>
      </c>
      <c r="I286" s="15">
        <f>'4. отрасли_ин вал'!E286</f>
        <v>10.0843602314345</v>
      </c>
    </row>
    <row r="287" spans="1:9" s="6" customFormat="1" ht="12.75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ht="12.75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78589800.60000001</v>
      </c>
      <c r="G288" s="11">
        <f>'3. отрасли_нац вал'!E288</f>
        <v>17.91732927579153</v>
      </c>
      <c r="H288" s="10">
        <f>'4. отрасли_ин вал'!D288</f>
        <v>48655610.9</v>
      </c>
      <c r="I288" s="11">
        <f>'4. отрасли_ин вал'!E288</f>
        <v>9.971466222634557</v>
      </c>
    </row>
    <row r="289" spans="1:9" s="6" customFormat="1" ht="12.75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81166798.60000001</v>
      </c>
      <c r="G289" s="11">
        <f>'3. отрасли_нац вал'!E289</f>
        <v>17.735910080602842</v>
      </c>
      <c r="H289" s="10">
        <f>'4. отрасли_ин вал'!D289</f>
        <v>49461884.1</v>
      </c>
      <c r="I289" s="11">
        <f>'4. отрасли_ин вал'!E289</f>
        <v>9.976754633796899</v>
      </c>
    </row>
    <row r="290" spans="1:9" s="6" customFormat="1" ht="12.75">
      <c r="A290" s="8" t="s">
        <v>55</v>
      </c>
      <c r="B290" s="8" t="s">
        <v>4</v>
      </c>
      <c r="C290" s="8" t="s">
        <v>91</v>
      </c>
      <c r="D290" s="10">
        <f>'2. отрасли_общ'!D290</f>
        <v>134294200.2</v>
      </c>
      <c r="E290" s="11">
        <f>'2. отрасли_общ'!E290</f>
        <v>14.76575542612301</v>
      </c>
      <c r="F290" s="10">
        <f>'3. отрасли_нац вал'!D290</f>
        <v>84152035.8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</v>
      </c>
    </row>
    <row r="291" spans="1:9" s="6" customFormat="1" ht="12.75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86564289.6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9.884901412253495</v>
      </c>
    </row>
    <row r="292" spans="1:9" s="6" customFormat="1" ht="12.75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88247784.69999999</v>
      </c>
      <c r="G292" s="11">
        <f>'3. отрасли_нац вал'!E292</f>
        <v>17.614685304853886</v>
      </c>
      <c r="H292" s="10">
        <f>'4. отрасли_ин вал'!D292</f>
        <v>50299223.1</v>
      </c>
      <c r="I292" s="11">
        <f>'4. отрасли_ин вал'!E292</f>
        <v>9.879240835769496</v>
      </c>
    </row>
    <row r="293" spans="1:9" s="6" customFormat="1" ht="12.75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89466577.49999999</v>
      </c>
      <c r="G293" s="11">
        <f>'3. отрасли_нац вал'!E293</f>
        <v>17.608104208166463</v>
      </c>
      <c r="H293" s="10">
        <f>'4. отрасли_ин вал'!D293</f>
        <v>50570983.1</v>
      </c>
      <c r="I293" s="11">
        <f>'4. отрасли_ин вал'!E293</f>
        <v>9.794981383602963</v>
      </c>
    </row>
    <row r="294" spans="1:9" ht="12.75">
      <c r="A294" s="8" t="s">
        <v>59</v>
      </c>
      <c r="B294" s="8" t="s">
        <v>8</v>
      </c>
      <c r="C294" s="8" t="s">
        <v>95</v>
      </c>
      <c r="D294" s="10">
        <f>'2. отрасли_общ'!D294</f>
        <v>142251457.6</v>
      </c>
      <c r="E294" s="11">
        <f>'2. отрасли_общ'!E294</f>
        <v>14.76788995039444</v>
      </c>
      <c r="F294" s="10">
        <f>'3. отрасли_нац вал'!D294</f>
        <v>90890947.39999999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</v>
      </c>
    </row>
    <row r="295" spans="1:9" ht="12.75">
      <c r="A295" s="8" t="s">
        <v>60</v>
      </c>
      <c r="B295" s="8" t="s">
        <v>9</v>
      </c>
      <c r="C295" s="8" t="s">
        <v>96</v>
      </c>
      <c r="D295" s="10">
        <f>'2. отрасли_общ'!D295</f>
        <v>142784242.7</v>
      </c>
      <c r="E295" s="11">
        <f>'2. отрасли_общ'!E295</f>
        <v>14.793311320864685</v>
      </c>
      <c r="F295" s="10">
        <f>'3. отрасли_нац вал'!D295</f>
        <v>91600260.49999999</v>
      </c>
      <c r="G295" s="11">
        <f>'3. отрасли_нац вал'!E295</f>
        <v>17.601224155088516</v>
      </c>
      <c r="H295" s="10">
        <f>'4. отрасли_ин вал'!D295</f>
        <v>51183982.2</v>
      </c>
      <c r="I295" s="11">
        <f>'4. отрасли_ин вал'!E295</f>
        <v>9.768193383163533</v>
      </c>
    </row>
    <row r="296" spans="1:9" ht="12.75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14.83924737307401</v>
      </c>
      <c r="F296" s="10">
        <f>'3. отрасли_нац вал'!D296</f>
        <v>92745990.49999999</v>
      </c>
      <c r="G296" s="11">
        <f>'3. отрасли_нац вал'!E296</f>
        <v>17.66145367357957</v>
      </c>
      <c r="H296" s="10">
        <f>'4. отрасли_ин вал'!D296</f>
        <v>51328577.2</v>
      </c>
      <c r="I296" s="11">
        <f>'4. отрасли_ин вал'!E296</f>
        <v>9.739781675518563</v>
      </c>
    </row>
    <row r="297" spans="1:9" ht="12.75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</v>
      </c>
      <c r="G297" s="11">
        <f>'3. отрасли_нац вал'!E297</f>
        <v>17.66338211918167</v>
      </c>
      <c r="H297" s="10">
        <f>'4. отрасли_ин вал'!D297</f>
        <v>51357118.099999994</v>
      </c>
      <c r="I297" s="11">
        <f>'4. отрасли_ин вал'!E297</f>
        <v>9.7076764691553</v>
      </c>
    </row>
    <row r="298" spans="1:9" ht="13.5" thickBot="1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</v>
      </c>
      <c r="G298" s="15">
        <f>'3. отрасли_нац вал'!E298</f>
        <v>17.520922772820725</v>
      </c>
      <c r="H298" s="14">
        <f>'4. отрасли_ин вал'!D298</f>
        <v>51461538.8</v>
      </c>
      <c r="I298" s="15">
        <f>'4. отрасли_ин вал'!E298</f>
        <v>9.69369748564534</v>
      </c>
    </row>
    <row r="299" spans="1:9" s="6" customFormat="1" ht="12.75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</v>
      </c>
      <c r="F299" s="12">
        <f>'3. отрасли_нац вал'!D299</f>
        <v>94140659.20000002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</v>
      </c>
    </row>
    <row r="300" spans="1:9" s="6" customFormat="1" ht="12.75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9.606257676276876</v>
      </c>
    </row>
    <row r="301" spans="1:9" s="6" customFormat="1" ht="12.75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</v>
      </c>
      <c r="G301" s="11">
        <f>'3. отрасли_нац вал'!E301</f>
        <v>17.33272824307969</v>
      </c>
      <c r="H301" s="10">
        <f>'4. отрасли_ин вал'!D301</f>
        <v>57385549.900000006</v>
      </c>
      <c r="I301" s="11">
        <f>'4. отрасли_ин вал'!E301</f>
        <v>9.680919531190199</v>
      </c>
    </row>
    <row r="302" spans="1:9" s="6" customFormat="1" ht="12.75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</v>
      </c>
      <c r="G302" s="11">
        <f>'3. отрасли_нац вал'!E302</f>
        <v>17.129626281312866</v>
      </c>
      <c r="H302" s="10">
        <f>'4. отрасли_ин вал'!D302</f>
        <v>54758190.1</v>
      </c>
      <c r="I302" s="11">
        <f>'4. отрасли_ин вал'!E302</f>
        <v>9.448248955602354</v>
      </c>
    </row>
    <row r="303" spans="1:9" s="6" customFormat="1" ht="12.75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97510305.10000001</v>
      </c>
      <c r="G303" s="11">
        <f>'3. отрасли_нац вал'!E303</f>
        <v>17.049412666743876</v>
      </c>
      <c r="H303" s="10">
        <f>'4. отрасли_ин вал'!D303</f>
        <v>50705278.4</v>
      </c>
      <c r="I303" s="11">
        <f>'4. отрасли_ин вал'!E303</f>
        <v>9.486705605840834</v>
      </c>
    </row>
    <row r="304" spans="1:9" s="6" customFormat="1" ht="12.75">
      <c r="A304" s="8" t="s">
        <v>57</v>
      </c>
      <c r="B304" s="8" t="s">
        <v>6</v>
      </c>
      <c r="C304" s="8" t="s">
        <v>93</v>
      </c>
      <c r="D304" s="10">
        <f>'2. отрасли_общ'!D304</f>
        <v>153365061.6</v>
      </c>
      <c r="E304" s="11">
        <f>'2. отрасли_общ'!E304</f>
        <v>14.3927200384145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ht="12.75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9.516814703352534</v>
      </c>
    </row>
    <row r="306" spans="1:9" ht="12.75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16.61440457175747</v>
      </c>
      <c r="H306" s="10">
        <f>'4. отрасли_ин вал'!D306</f>
        <v>53250496.4</v>
      </c>
      <c r="I306" s="11">
        <f>'4. отрасли_ин вал'!E306</f>
        <v>9.506630437683585</v>
      </c>
    </row>
    <row r="307" spans="1:9" ht="12.75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16.29321608298739</v>
      </c>
      <c r="H307" s="10">
        <f>'4. отрасли_ин вал'!D307</f>
        <v>53040454.099999994</v>
      </c>
      <c r="I307" s="11">
        <f>'4. отрасли_ин вал'!E307</f>
        <v>9.378383898621257</v>
      </c>
    </row>
    <row r="308" spans="1:9" ht="12.75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</v>
      </c>
      <c r="I308" s="11">
        <f>'4. отрасли_ин вал'!E308</f>
        <v>9.300837898827695</v>
      </c>
    </row>
    <row r="309" spans="1:9" ht="12.75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</v>
      </c>
      <c r="I309" s="11">
        <f>'4. отрасли_ин вал'!E309</f>
        <v>9.311268305242741</v>
      </c>
    </row>
    <row r="310" spans="1:9" ht="13.5" thickBot="1">
      <c r="A310" s="9" t="s">
        <v>63</v>
      </c>
      <c r="B310" s="9" t="s">
        <v>0</v>
      </c>
      <c r="C310" s="9" t="s">
        <v>99</v>
      </c>
      <c r="D310" s="14">
        <f>'2. отрасли_общ'!D310</f>
        <v>162550179.4</v>
      </c>
      <c r="E310" s="15">
        <f>'2. отрасли_общ'!E310</f>
        <v>13.879933440091898</v>
      </c>
      <c r="F310" s="14">
        <f>'3. отрасли_нац вал'!D310</f>
        <v>109010170.1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</v>
      </c>
    </row>
    <row r="311" spans="1:9" s="6" customFormat="1" ht="12.75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16.14020139979817</v>
      </c>
      <c r="H311" s="12">
        <f>'4. отрасли_ин вал'!D311</f>
        <v>53889655.00000001</v>
      </c>
      <c r="I311" s="13">
        <f>'4. отрасли_ин вал'!E311</f>
        <v>9.134238725002046</v>
      </c>
    </row>
    <row r="312" spans="1:9" s="6" customFormat="1" ht="12.75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ht="12.75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53006257.3</v>
      </c>
      <c r="I313" s="11">
        <f>'4. отрасли_ин вал'!E313</f>
        <v>9.084531793362439</v>
      </c>
    </row>
    <row r="314" spans="1:9" s="6" customFormat="1" ht="12.75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</v>
      </c>
    </row>
    <row r="315" spans="1:9" s="6" customFormat="1" ht="12.75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</v>
      </c>
    </row>
    <row r="316" spans="1:9" s="6" customFormat="1" ht="12.75">
      <c r="A316" s="8" t="s">
        <v>57</v>
      </c>
      <c r="B316" s="8" t="s">
        <v>6</v>
      </c>
      <c r="C316" s="8" t="s">
        <v>93</v>
      </c>
      <c r="D316" s="10">
        <f>'2. отрасли_общ'!D316</f>
        <v>173456733.1</v>
      </c>
      <c r="E316" s="11">
        <f>'2. отрасли_общ'!E316</f>
        <v>13.98600270433088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52283465.4</v>
      </c>
      <c r="I316" s="11">
        <f>'4. отрасли_ин вал'!E316</f>
        <v>9.057683587936001</v>
      </c>
    </row>
    <row r="317" spans="1:9" s="6" customFormat="1" ht="12.75">
      <c r="A317" s="8" t="s">
        <v>58</v>
      </c>
      <c r="B317" s="8" t="s">
        <v>7</v>
      </c>
      <c r="C317" s="8" t="s">
        <v>94</v>
      </c>
      <c r="D317" s="10">
        <f>'2. отрасли_общ'!D317</f>
        <v>173289882.2</v>
      </c>
      <c r="E317" s="11">
        <f>'2. отрасли_общ'!E317</f>
        <v>14.066614057822932</v>
      </c>
      <c r="F317" s="10">
        <f>'3. отрасли_нац вал'!D317</f>
        <v>121893431.4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</v>
      </c>
    </row>
    <row r="318" spans="1:9" ht="12.75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14.16021803008035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51593487.8</v>
      </c>
      <c r="I318" s="11">
        <f>'4. отрасли_ин вал'!E318</f>
        <v>9.026793193539437</v>
      </c>
    </row>
    <row r="319" spans="1:9" ht="12.75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124102912.6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</v>
      </c>
    </row>
    <row r="320" spans="1:9" ht="12.75">
      <c r="A320" s="8" t="s">
        <v>61</v>
      </c>
      <c r="B320" s="8" t="s">
        <v>10</v>
      </c>
      <c r="C320" s="8" t="s">
        <v>97</v>
      </c>
      <c r="D320" s="10">
        <f>'2. отрасли_общ'!D320</f>
        <v>176786605.6</v>
      </c>
      <c r="E320" s="11">
        <f>'2. отрасли_общ'!E320</f>
        <v>14.312250514899878</v>
      </c>
      <c r="F320" s="10">
        <f>'3. отрасли_нац вал'!D320</f>
        <v>125600123.6</v>
      </c>
      <c r="G320" s="11">
        <f>'3. отрасли_нац вал'!E320</f>
        <v>16.45688789080141</v>
      </c>
      <c r="H320" s="10">
        <f>'4. отрасли_ин вал'!D320</f>
        <v>51186482.00000001</v>
      </c>
      <c r="I320" s="11">
        <f>'4. отрасли_ин вал'!E320</f>
        <v>9.04979236256166</v>
      </c>
    </row>
    <row r="321" spans="1:9" ht="12.75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</v>
      </c>
      <c r="H321" s="10">
        <f>'4. отрасли_ин вал'!D321</f>
        <v>51560966.39999999</v>
      </c>
      <c r="I321" s="11">
        <f>'4. отрасли_ин вал'!E321</f>
        <v>8.978920098344005</v>
      </c>
    </row>
    <row r="322" spans="1:9" ht="13.5" thickBot="1">
      <c r="A322" s="9" t="s">
        <v>63</v>
      </c>
      <c r="B322" s="9" t="s">
        <v>0</v>
      </c>
      <c r="C322" s="9" t="s">
        <v>99</v>
      </c>
      <c r="D322" s="14">
        <f>'2. отрасли_общ'!D322</f>
        <v>181783256.4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50749513.9</v>
      </c>
      <c r="I322" s="15">
        <f>'4. отрасли_ин вал'!E322</f>
        <v>8.89328205876668</v>
      </c>
    </row>
    <row r="323" spans="1:9" s="6" customFormat="1" ht="12.75">
      <c r="A323" s="7" t="s">
        <v>226</v>
      </c>
      <c r="B323" s="7" t="s">
        <v>227</v>
      </c>
      <c r="C323" s="7" t="s">
        <v>228</v>
      </c>
      <c r="D323" s="12">
        <f>'2. отрасли_общ'!D323</f>
        <v>179035431.4</v>
      </c>
      <c r="E323" s="13">
        <f>'2. отрасли_общ'!E323</f>
        <v>14.311909106422828</v>
      </c>
      <c r="F323" s="12">
        <f>'3. отрасли_нац вал'!D323</f>
        <v>128794523.10000001</v>
      </c>
      <c r="G323" s="13">
        <f>'3. отрасли_нац вал'!E323</f>
        <v>16.3975309321286</v>
      </c>
      <c r="H323" s="12">
        <f>'4. отрасли_ин вал'!D323</f>
        <v>50240908.29999999</v>
      </c>
      <c r="I323" s="13">
        <f>'4. отрасли_ин вал'!E323</f>
        <v>8.965336413016244</v>
      </c>
    </row>
    <row r="324" spans="1:9" s="6" customFormat="1" ht="12.75">
      <c r="A324" s="8" t="s">
        <v>53</v>
      </c>
      <c r="B324" s="8" t="s">
        <v>2</v>
      </c>
      <c r="C324" s="8" t="s">
        <v>89</v>
      </c>
      <c r="D324" s="10">
        <f>'2. отрасли_общ'!D324</f>
        <v>183098249.5</v>
      </c>
      <c r="E324" s="11">
        <f>'2. отрасли_общ'!E324</f>
        <v>14.203623505898124</v>
      </c>
      <c r="F324" s="10">
        <f>'3. отрасли_нац вал'!D324</f>
        <v>129755471.4</v>
      </c>
      <c r="G324" s="11">
        <f>'3. отрасли_нац вал'!E324</f>
        <v>16.396560770669748</v>
      </c>
      <c r="H324" s="10">
        <f>'4. отрасли_ин вал'!D324</f>
        <v>53342778.1</v>
      </c>
      <c r="I324" s="11">
        <f>'4. отрасли_ин вал'!E324</f>
        <v>8.869337991041</v>
      </c>
    </row>
    <row r="325" spans="1:9" s="6" customFormat="1" ht="12.75">
      <c r="A325" s="8" t="s">
        <v>54</v>
      </c>
      <c r="B325" s="8" t="s">
        <v>3</v>
      </c>
      <c r="C325" s="8" t="s">
        <v>90</v>
      </c>
      <c r="D325" s="10">
        <f>'2. отрасли_общ'!D325</f>
        <v>182741195.39999998</v>
      </c>
      <c r="E325" s="11">
        <f>'2. отрасли_общ'!E325</f>
        <v>14.38408816594619</v>
      </c>
      <c r="F325" s="10">
        <f>'3. отрасли_нац вал'!D325</f>
        <v>133451969.3</v>
      </c>
      <c r="G325" s="11">
        <f>'3. отрасли_нац вал'!E325</f>
        <v>16.435147814375487</v>
      </c>
      <c r="H325" s="10">
        <f>'4. отрасли_ин вал'!D325</f>
        <v>49289226.099999994</v>
      </c>
      <c r="I325" s="11">
        <f>'4. отрасли_ин вал'!E325</f>
        <v>8.83078634133799</v>
      </c>
    </row>
    <row r="326" spans="1:9" s="6" customFormat="1" ht="12.75">
      <c r="A326" s="8" t="s">
        <v>55</v>
      </c>
      <c r="B326" s="8" t="s">
        <v>4</v>
      </c>
      <c r="C326" s="8" t="s">
        <v>91</v>
      </c>
      <c r="D326" s="10">
        <f>'2. отрасли_общ'!D326</f>
        <v>185856629.81</v>
      </c>
      <c r="E326" s="11">
        <f>'2. отрасли_общ'!E326</f>
        <v>14.504148210601317</v>
      </c>
      <c r="F326" s="10">
        <f>'3. отрасли_нац вал'!D326</f>
        <v>137322390.1</v>
      </c>
      <c r="G326" s="11">
        <f>'3. отрасли_нац вал'!E326</f>
        <v>16.521504057688276</v>
      </c>
      <c r="H326" s="10">
        <f>'4. отрасли_ин вал'!D326</f>
        <v>48534239.71</v>
      </c>
      <c r="I326" s="11">
        <f>'4. отрасли_ин вал'!E326</f>
        <v>8.796257693319493</v>
      </c>
    </row>
    <row r="327" spans="1:9" s="6" customFormat="1" ht="12.75">
      <c r="A327" s="8" t="s">
        <v>56</v>
      </c>
      <c r="B327" s="8" t="s">
        <v>5</v>
      </c>
      <c r="C327" s="8" t="s">
        <v>92</v>
      </c>
      <c r="D327" s="10">
        <f>'2. отрасли_общ'!D327</f>
        <v>187097880.45</v>
      </c>
      <c r="E327" s="11">
        <f>'2. отрасли_общ'!E327</f>
        <v>14.488862598812512</v>
      </c>
      <c r="F327" s="10">
        <f>'3. отрасли_нац вал'!D327</f>
        <v>138596498.64999998</v>
      </c>
      <c r="G327" s="11">
        <f>'3. отрасли_нац вал'!E327</f>
        <v>16.524820679606687</v>
      </c>
      <c r="H327" s="10">
        <f>'4. отрасли_ин вал'!D327</f>
        <v>48501381.8</v>
      </c>
      <c r="I327" s="11">
        <f>'4. отрасли_ин вал'!E327</f>
        <v>8.670952862553289</v>
      </c>
    </row>
    <row r="328" spans="1:9" s="6" customFormat="1" ht="12.75">
      <c r="A328" s="8" t="s">
        <v>57</v>
      </c>
      <c r="B328" s="8" t="s">
        <v>6</v>
      </c>
      <c r="C328" s="8" t="s">
        <v>93</v>
      </c>
      <c r="D328" s="10">
        <f>'2. отрасли_общ'!D328</f>
        <v>190056876.96</v>
      </c>
      <c r="E328" s="11">
        <f>'2. отрасли_общ'!E328</f>
        <v>15.0867060614837</v>
      </c>
      <c r="F328" s="10">
        <f>'3. отрасли_нац вал'!D328</f>
        <v>143788402.86</v>
      </c>
      <c r="G328" s="11">
        <f>'3. отрасли_нац вал'!E328</f>
        <v>16.989191326021498</v>
      </c>
      <c r="H328" s="10">
        <f>'4. отрасли_ин вал'!D328</f>
        <v>46268474.1</v>
      </c>
      <c r="I328" s="11">
        <f>'4. отрасли_ин вал'!E328</f>
        <v>9.17435811887948</v>
      </c>
    </row>
    <row r="329" spans="1:9" s="6" customFormat="1" ht="12.75">
      <c r="A329" s="8" t="s">
        <v>58</v>
      </c>
      <c r="B329" s="8" t="s">
        <v>7</v>
      </c>
      <c r="C329" s="8" t="s">
        <v>94</v>
      </c>
      <c r="D329" s="10">
        <f>'2. отрасли_общ'!D329</f>
        <v>193157402.42999995</v>
      </c>
      <c r="E329" s="11">
        <f>'2. отрасли_общ'!E329</f>
        <v>14.891967931462721</v>
      </c>
      <c r="F329" s="10">
        <f>'3. отрасли_нац вал'!D329</f>
        <v>145489149</v>
      </c>
      <c r="G329" s="11">
        <f>'3. отрасли_нац вал'!E329</f>
        <v>16.950092120152533</v>
      </c>
      <c r="H329" s="10">
        <f>'4. отрасли_ин вал'!D329</f>
        <v>47668253.43000001</v>
      </c>
      <c r="I329" s="11">
        <f>'4. отрасли_ин вал'!E329</f>
        <v>8.610329415201313</v>
      </c>
    </row>
    <row r="330" spans="1:9" ht="12.75">
      <c r="A330" s="8" t="s">
        <v>59</v>
      </c>
      <c r="B330" s="8" t="s">
        <v>8</v>
      </c>
      <c r="C330" s="8" t="s">
        <v>95</v>
      </c>
      <c r="D330" s="10">
        <f>'2. отрасли_общ'!D330</f>
        <v>193178194.89000002</v>
      </c>
      <c r="E330" s="11">
        <f>'2. отрасли_общ'!E330</f>
        <v>15.005428307469675</v>
      </c>
      <c r="F330" s="10">
        <f>'3. отрасли_нац вал'!D330</f>
        <v>147594271.26999998</v>
      </c>
      <c r="G330" s="11">
        <f>'3. отрасли_нац вал'!E330</f>
        <v>17.02362773150063</v>
      </c>
      <c r="H330" s="10">
        <f>'4. отрасли_ин вал'!D330</f>
        <v>45583923.62</v>
      </c>
      <c r="I330" s="11">
        <f>'4. отрасли_ин вал'!E330</f>
        <v>8.470785178665144</v>
      </c>
    </row>
    <row r="331" spans="1:9" ht="12.75">
      <c r="A331" s="8" t="s">
        <v>60</v>
      </c>
      <c r="B331" s="8" t="s">
        <v>9</v>
      </c>
      <c r="C331" s="8" t="s">
        <v>96</v>
      </c>
      <c r="D331" s="10">
        <f>'2. отрасли_общ'!D331</f>
        <v>0</v>
      </c>
      <c r="E331" s="11">
        <f>'2. отрасли_общ'!E331</f>
        <v>0</v>
      </c>
      <c r="F331" s="10">
        <f>'3. отрасли_нац вал'!D331</f>
        <v>0</v>
      </c>
      <c r="G331" s="11">
        <f>'3. отрасли_нац вал'!E331</f>
        <v>0</v>
      </c>
      <c r="H331" s="10">
        <f>'4. отрасли_ин вал'!D331</f>
        <v>0</v>
      </c>
      <c r="I331" s="11">
        <f>'4. отрасли_ин вал'!E331</f>
        <v>0</v>
      </c>
    </row>
    <row r="332" spans="1:9" ht="12.75">
      <c r="A332" s="8" t="s">
        <v>61</v>
      </c>
      <c r="B332" s="8" t="s">
        <v>10</v>
      </c>
      <c r="C332" s="8" t="s">
        <v>97</v>
      </c>
      <c r="D332" s="10">
        <f>'2. отрасли_общ'!D332</f>
        <v>0</v>
      </c>
      <c r="E332" s="11">
        <f>'2. отрасли_общ'!E332</f>
        <v>0</v>
      </c>
      <c r="F332" s="10">
        <f>'3. отрасли_нац вал'!D332</f>
        <v>0</v>
      </c>
      <c r="G332" s="11">
        <f>'3. отрасли_нац вал'!E332</f>
        <v>0</v>
      </c>
      <c r="H332" s="10">
        <f>'4. отрасли_ин вал'!D332</f>
        <v>0</v>
      </c>
      <c r="I332" s="11">
        <f>'4. отрасли_ин вал'!E332</f>
        <v>0</v>
      </c>
    </row>
    <row r="333" spans="1:9" ht="12.75">
      <c r="A333" s="8" t="s">
        <v>62</v>
      </c>
      <c r="B333" s="8" t="s">
        <v>11</v>
      </c>
      <c r="C333" s="8" t="s">
        <v>116</v>
      </c>
      <c r="D333" s="10">
        <f>'2. отрасли_общ'!D333</f>
        <v>0</v>
      </c>
      <c r="E333" s="11">
        <f>'2. отрасли_общ'!E333</f>
        <v>0</v>
      </c>
      <c r="F333" s="10">
        <f>'3. отрасли_нац вал'!D333</f>
        <v>0</v>
      </c>
      <c r="G333" s="11">
        <f>'3. отрасли_нац вал'!E333</f>
        <v>0</v>
      </c>
      <c r="H333" s="10">
        <f>'4. отрасли_ин вал'!D333</f>
        <v>0</v>
      </c>
      <c r="I333" s="11">
        <f>'4. отрасли_ин вал'!E333</f>
        <v>0</v>
      </c>
    </row>
    <row r="334" spans="1:9" ht="13.5" thickBot="1">
      <c r="A334" s="9" t="s">
        <v>63</v>
      </c>
      <c r="B334" s="9" t="s">
        <v>0</v>
      </c>
      <c r="C334" s="9" t="s">
        <v>99</v>
      </c>
      <c r="D334" s="14">
        <f>'2. отрасли_общ'!D334</f>
        <v>0</v>
      </c>
      <c r="E334" s="15">
        <f>'2. отрасли_общ'!E334</f>
        <v>0</v>
      </c>
      <c r="F334" s="14">
        <f>'3. отрасли_нац вал'!D334</f>
        <v>0</v>
      </c>
      <c r="G334" s="15">
        <f>'3. отрасли_нац вал'!E334</f>
        <v>0</v>
      </c>
      <c r="H334" s="14">
        <f>'4. отрасли_ин вал'!D334</f>
        <v>0</v>
      </c>
      <c r="I334" s="15">
        <f>'4. отрасли_ин вал'!E334</f>
        <v>0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36"/>
  <sheetViews>
    <sheetView zoomScale="75" zoomScaleNormal="75" workbookViewId="0" topLeftCell="A1">
      <pane xSplit="3" ySplit="10" topLeftCell="D318" activePane="bottomRight" state="frozen"/>
      <selection pane="topRight" activeCell="D1" sqref="D1"/>
      <selection pane="bottomLeft" activeCell="A10" sqref="A10"/>
      <selection pane="bottomRight" activeCell="A330" sqref="A330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2" spans="1:3" ht="15.75">
      <c r="A2" s="2" t="s">
        <v>137</v>
      </c>
      <c r="B2" s="2" t="s">
        <v>36</v>
      </c>
      <c r="C2" s="2" t="s">
        <v>138</v>
      </c>
    </row>
    <row r="4" spans="1:3" ht="12.75">
      <c r="A4" s="5" t="s">
        <v>48</v>
      </c>
      <c r="B4" s="5" t="s">
        <v>44</v>
      </c>
      <c r="C4" s="5" t="s">
        <v>49</v>
      </c>
    </row>
    <row r="5" spans="1:27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>
      <c r="A6" s="60"/>
      <c r="B6" s="60"/>
      <c r="C6" s="60"/>
      <c r="D6" s="58" t="s">
        <v>179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</row>
    <row r="7" spans="1:27" ht="24" customHeight="1">
      <c r="A7" s="60"/>
      <c r="B7" s="60"/>
      <c r="C7" s="60"/>
      <c r="D7" s="63" t="s">
        <v>180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</row>
    <row r="8" spans="1:27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ht="12.75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25359.3</v>
      </c>
      <c r="W11" s="13">
        <v>58.40335498219588</v>
      </c>
      <c r="X11" s="12"/>
      <c r="Y11" s="13"/>
      <c r="Z11" s="12">
        <v>295763.7</v>
      </c>
      <c r="AA11" s="13">
        <v>30.599514680131474</v>
      </c>
    </row>
    <row r="12" spans="1:27" s="4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29.11662302751325</v>
      </c>
    </row>
    <row r="13" spans="1:27" s="4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153639</v>
      </c>
      <c r="G13" s="11">
        <v>19.465120835204605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708</v>
      </c>
      <c r="M13" s="11">
        <v>12.725988700564972</v>
      </c>
      <c r="N13" s="10">
        <v>188519.4</v>
      </c>
      <c r="O13" s="11">
        <v>31.23180372948355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33320.2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24.319221903313057</v>
      </c>
      <c r="F14" s="10">
        <v>146396</v>
      </c>
      <c r="G14" s="11">
        <v>17.462210716139783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16.60857831738548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</v>
      </c>
    </row>
    <row r="15" spans="1:27" s="4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</v>
      </c>
      <c r="F15" s="10">
        <v>45857.5</v>
      </c>
      <c r="G15" s="11">
        <v>42.3046498391757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137789.8</v>
      </c>
      <c r="AA15" s="11">
        <v>45.02425150482838</v>
      </c>
    </row>
    <row r="16" spans="1:27" s="4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</v>
      </c>
      <c r="L16" s="10">
        <v>1345</v>
      </c>
      <c r="M16" s="11">
        <v>12.5</v>
      </c>
      <c r="N16" s="10">
        <v>106862.3</v>
      </c>
      <c r="O16" s="11">
        <v>49.61973689505091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</v>
      </c>
    </row>
    <row r="17" spans="1:27" s="4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16364.999999999998</v>
      </c>
      <c r="M17" s="11">
        <v>26.313137794072716</v>
      </c>
      <c r="N17" s="10">
        <v>83109.5</v>
      </c>
      <c r="O17" s="11">
        <v>47.45799288889958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52320.8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34.20551310481178</v>
      </c>
      <c r="H18" s="10">
        <v>13402.7</v>
      </c>
      <c r="I18" s="11">
        <v>25.491472613727083</v>
      </c>
      <c r="J18" s="10">
        <v>5166</v>
      </c>
      <c r="K18" s="11">
        <v>33.52845528455285</v>
      </c>
      <c r="L18" s="10">
        <v>590</v>
      </c>
      <c r="M18" s="11">
        <v>12.5</v>
      </c>
      <c r="N18" s="10">
        <v>102554</v>
      </c>
      <c r="O18" s="11">
        <v>34.64832800280828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56.2656268960033</v>
      </c>
      <c r="X18" s="10"/>
      <c r="Y18" s="11"/>
      <c r="Z18" s="10">
        <v>135071.8</v>
      </c>
      <c r="AA18" s="11">
        <v>44.78396138202053</v>
      </c>
    </row>
    <row r="19" spans="1:27" s="4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38113.7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</v>
      </c>
      <c r="AA19" s="11">
        <v>48.81097098151415</v>
      </c>
    </row>
    <row r="20" spans="1:27" s="4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</v>
      </c>
      <c r="F20" s="10">
        <v>36700.8</v>
      </c>
      <c r="G20" s="11">
        <v>29.82389212224257</v>
      </c>
      <c r="H20" s="10">
        <v>9013.7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54.83446767517255</v>
      </c>
      <c r="X20" s="10"/>
      <c r="Y20" s="11"/>
      <c r="Z20" s="10">
        <v>180752.6</v>
      </c>
      <c r="AA20" s="11">
        <v>53.08513210874975</v>
      </c>
    </row>
    <row r="21" spans="1:27" s="4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45.16014760423569</v>
      </c>
      <c r="F21" s="10">
        <v>25278.3</v>
      </c>
      <c r="G21" s="11">
        <v>25.71275362662837</v>
      </c>
      <c r="H21" s="10">
        <v>8025.700000000001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</v>
      </c>
      <c r="F22" s="14">
        <v>21737</v>
      </c>
      <c r="G22" s="15">
        <v>33.19443207434328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</v>
      </c>
    </row>
    <row r="23" spans="1:27" s="4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</v>
      </c>
      <c r="H23" s="12">
        <v>8223.7</v>
      </c>
      <c r="I23" s="13">
        <v>28.15255906708659</v>
      </c>
      <c r="J23" s="12">
        <v>6240</v>
      </c>
      <c r="K23" s="13">
        <v>25.71201923076923</v>
      </c>
      <c r="L23" s="12">
        <v>60</v>
      </c>
      <c r="M23" s="13">
        <v>65</v>
      </c>
      <c r="N23" s="12">
        <v>99795.6</v>
      </c>
      <c r="O23" s="13">
        <v>42.05584584891518</v>
      </c>
      <c r="P23" s="12">
        <v>1704</v>
      </c>
      <c r="Q23" s="13">
        <v>29.694835680751172</v>
      </c>
      <c r="R23" s="12">
        <v>19728</v>
      </c>
      <c r="S23" s="13">
        <v>34.46475567721006</v>
      </c>
      <c r="T23" s="12"/>
      <c r="U23" s="13"/>
      <c r="V23" s="12">
        <v>79536.7</v>
      </c>
      <c r="W23" s="13">
        <v>61.21473116184101</v>
      </c>
      <c r="X23" s="12"/>
      <c r="Y23" s="13"/>
      <c r="Z23" s="12">
        <v>162105</v>
      </c>
      <c r="AA23" s="13">
        <v>63.912960611949046</v>
      </c>
    </row>
    <row r="24" spans="1:27" s="4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52.4463863012794</v>
      </c>
      <c r="F24" s="10">
        <v>27479.6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45.25240384615385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70.70391685996971</v>
      </c>
      <c r="X24" s="10"/>
      <c r="Y24" s="11"/>
      <c r="Z24" s="10">
        <v>83572.9</v>
      </c>
      <c r="AA24" s="11">
        <v>46.38954685071358</v>
      </c>
    </row>
    <row r="25" spans="1:27" s="4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31278</v>
      </c>
      <c r="G25" s="11">
        <v>28.48875695376942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</v>
      </c>
      <c r="X25" s="10"/>
      <c r="Y25" s="11"/>
      <c r="Z25" s="10">
        <v>116097.4</v>
      </c>
      <c r="AA25" s="11">
        <v>52.30350559099515</v>
      </c>
    </row>
    <row r="26" spans="1:27" s="4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</v>
      </c>
      <c r="F26" s="10">
        <v>32777</v>
      </c>
      <c r="G26" s="11">
        <v>27.72682551789364</v>
      </c>
      <c r="H26" s="10">
        <v>6933.7</v>
      </c>
      <c r="I26" s="11">
        <v>32.66703203195985</v>
      </c>
      <c r="J26" s="10">
        <v>7973</v>
      </c>
      <c r="K26" s="11">
        <v>22.88950206948451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26.51718505730591</v>
      </c>
      <c r="T26" s="10"/>
      <c r="U26" s="11"/>
      <c r="V26" s="10">
        <v>164309.6</v>
      </c>
      <c r="W26" s="11">
        <v>65.67358731321846</v>
      </c>
      <c r="X26" s="10"/>
      <c r="Y26" s="11"/>
      <c r="Z26" s="10">
        <v>148016.7</v>
      </c>
      <c r="AA26" s="11">
        <v>61.83835648274823</v>
      </c>
    </row>
    <row r="27" spans="1:27" s="4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35759</v>
      </c>
      <c r="G27" s="11">
        <v>31.93788864341844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70.85255524998408</v>
      </c>
      <c r="X27" s="10"/>
      <c r="Y27" s="11"/>
      <c r="Z27" s="10">
        <v>169263</v>
      </c>
      <c r="AA27" s="11">
        <v>58.86902683988822</v>
      </c>
    </row>
    <row r="28" spans="1:27" s="4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47.42107210235942</v>
      </c>
      <c r="P28" s="10">
        <v>749</v>
      </c>
      <c r="Q28" s="11">
        <v>1.0680907877169559</v>
      </c>
      <c r="R28" s="10">
        <v>17071.6</v>
      </c>
      <c r="S28" s="11">
        <v>28.89613744464491</v>
      </c>
      <c r="T28" s="10"/>
      <c r="U28" s="11"/>
      <c r="V28" s="10">
        <v>174588.7</v>
      </c>
      <c r="W28" s="11">
        <v>59.7694054082538</v>
      </c>
      <c r="X28" s="10"/>
      <c r="Y28" s="11"/>
      <c r="Z28" s="10">
        <v>199040.3</v>
      </c>
      <c r="AA28" s="11">
        <v>65.03278642566355</v>
      </c>
    </row>
    <row r="29" spans="1:27" s="4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40765.9</v>
      </c>
      <c r="G29" s="11">
        <v>30.935772545190957</v>
      </c>
      <c r="H29" s="10">
        <v>8552.7</v>
      </c>
      <c r="I29" s="11">
        <v>37.41812527038245</v>
      </c>
      <c r="J29" s="10">
        <v>22107</v>
      </c>
      <c r="K29" s="11">
        <v>24.33840412539015</v>
      </c>
      <c r="L29" s="10">
        <v>60</v>
      </c>
      <c r="M29" s="11">
        <v>65</v>
      </c>
      <c r="N29" s="10">
        <v>128850.40000000001</v>
      </c>
      <c r="O29" s="11">
        <v>47.95788185368458</v>
      </c>
      <c r="P29" s="10">
        <v>743</v>
      </c>
      <c r="Q29" s="11">
        <v>0.8075370121130552</v>
      </c>
      <c r="R29" s="10">
        <v>19151.6</v>
      </c>
      <c r="S29" s="11">
        <v>28.39894348252887</v>
      </c>
      <c r="T29" s="10"/>
      <c r="U29" s="11"/>
      <c r="V29" s="10">
        <v>187054.4</v>
      </c>
      <c r="W29" s="11">
        <v>54.74206818978865</v>
      </c>
      <c r="X29" s="10"/>
      <c r="Y29" s="11"/>
      <c r="Z29" s="10">
        <v>255264.5</v>
      </c>
      <c r="AA29" s="11">
        <v>53.04419486454246</v>
      </c>
    </row>
    <row r="30" spans="1:27" s="4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49.70709849672106</v>
      </c>
      <c r="F30" s="10">
        <v>41339.8</v>
      </c>
      <c r="G30" s="11">
        <v>30.81021134596684</v>
      </c>
      <c r="H30" s="10">
        <v>9710.7</v>
      </c>
      <c r="I30" s="11">
        <v>36.856663268353465</v>
      </c>
      <c r="J30" s="10">
        <v>21450</v>
      </c>
      <c r="K30" s="11">
        <v>24.32937062937063</v>
      </c>
      <c r="L30" s="10">
        <v>60</v>
      </c>
      <c r="M30" s="11">
        <v>65</v>
      </c>
      <c r="N30" s="10">
        <v>133020.1</v>
      </c>
      <c r="O30" s="11">
        <v>47.38475425894283</v>
      </c>
      <c r="P30" s="10">
        <v>740.5</v>
      </c>
      <c r="Q30" s="11">
        <v>0.8102633355840648</v>
      </c>
      <c r="R30" s="10">
        <v>18860</v>
      </c>
      <c r="S30" s="11">
        <v>27.976768292682927</v>
      </c>
      <c r="T30" s="10"/>
      <c r="U30" s="11"/>
      <c r="V30" s="10">
        <v>161968.8</v>
      </c>
      <c r="W30" s="11">
        <v>61.13385312479934</v>
      </c>
      <c r="X30" s="10"/>
      <c r="Y30" s="11"/>
      <c r="Z30" s="10">
        <v>313152.6</v>
      </c>
      <c r="AA30" s="11">
        <v>50.836253443209486</v>
      </c>
    </row>
    <row r="31" spans="1:27" s="4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51.49744785531686</v>
      </c>
      <c r="F31" s="10">
        <v>42639.5</v>
      </c>
      <c r="G31" s="11">
        <v>30.64321028623694</v>
      </c>
      <c r="H31" s="10">
        <v>10663.7</v>
      </c>
      <c r="I31" s="11">
        <v>40.2243123868826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</v>
      </c>
      <c r="P31" s="10">
        <v>737.5</v>
      </c>
      <c r="Q31" s="11">
        <v>0.6779661016949152</v>
      </c>
      <c r="R31" s="10">
        <v>20878.9</v>
      </c>
      <c r="S31" s="11">
        <v>28.0660839412038</v>
      </c>
      <c r="T31" s="10"/>
      <c r="U31" s="11"/>
      <c r="V31" s="10">
        <v>126043.3</v>
      </c>
      <c r="W31" s="11">
        <v>56.79630215965466</v>
      </c>
      <c r="X31" s="10"/>
      <c r="Y31" s="11"/>
      <c r="Z31" s="10">
        <v>373951.1</v>
      </c>
      <c r="AA31" s="11">
        <v>57.09367133831134</v>
      </c>
    </row>
    <row r="32" spans="1:27" s="4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</v>
      </c>
      <c r="G32" s="11">
        <v>33.69964434921311</v>
      </c>
      <c r="H32" s="10">
        <v>11023.7</v>
      </c>
      <c r="I32" s="11">
        <v>41.84992334697061</v>
      </c>
      <c r="J32" s="10">
        <v>18316</v>
      </c>
      <c r="K32" s="11">
        <v>23.22307272330203</v>
      </c>
      <c r="L32" s="10"/>
      <c r="M32" s="11"/>
      <c r="N32" s="10">
        <v>138878.4</v>
      </c>
      <c r="O32" s="11">
        <v>45.79087598935472</v>
      </c>
      <c r="P32" s="10">
        <v>733</v>
      </c>
      <c r="Q32" s="11">
        <v>0</v>
      </c>
      <c r="R32" s="10">
        <v>13941.6</v>
      </c>
      <c r="S32" s="11">
        <v>35.23039966718311</v>
      </c>
      <c r="T32" s="10"/>
      <c r="U32" s="11"/>
      <c r="V32" s="10">
        <v>147177.5</v>
      </c>
      <c r="W32" s="11">
        <v>54.59577034533132</v>
      </c>
      <c r="X32" s="10"/>
      <c r="Y32" s="11"/>
      <c r="Z32" s="10">
        <v>410106.8</v>
      </c>
      <c r="AA32" s="11">
        <v>54.577236197985506</v>
      </c>
    </row>
    <row r="33" spans="1:27" s="4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</v>
      </c>
      <c r="F33" s="10">
        <v>46160.1</v>
      </c>
      <c r="G33" s="11">
        <v>33.73779801170274</v>
      </c>
      <c r="H33" s="10">
        <v>11647</v>
      </c>
      <c r="I33" s="11">
        <v>42.271400360607885</v>
      </c>
      <c r="J33" s="10">
        <v>18801.4</v>
      </c>
      <c r="K33" s="11">
        <v>25.582504494346164</v>
      </c>
      <c r="L33" s="10"/>
      <c r="M33" s="11"/>
      <c r="N33" s="10">
        <v>166156</v>
      </c>
      <c r="O33" s="11">
        <v>45.35240019018272</v>
      </c>
      <c r="P33" s="10">
        <v>732.5</v>
      </c>
      <c r="Q33" s="11">
        <v>0</v>
      </c>
      <c r="R33" s="10">
        <v>14852.6</v>
      </c>
      <c r="S33" s="11">
        <v>34.20658739883926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</v>
      </c>
      <c r="K34" s="15">
        <v>32.15928860776451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53.60169010894137</v>
      </c>
      <c r="X34" s="14"/>
      <c r="Y34" s="15"/>
      <c r="Z34" s="14">
        <v>511118.8</v>
      </c>
      <c r="AA34" s="15">
        <v>57.77166527625281</v>
      </c>
    </row>
    <row r="35" spans="1:27" s="4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</v>
      </c>
      <c r="H35" s="12">
        <v>7759</v>
      </c>
      <c r="I35" s="13">
        <v>52.36048459853074</v>
      </c>
      <c r="J35" s="12">
        <v>36974.8</v>
      </c>
      <c r="K35" s="13">
        <v>33.700044354533354</v>
      </c>
      <c r="L35" s="12"/>
      <c r="M35" s="13"/>
      <c r="N35" s="12">
        <v>170756.8</v>
      </c>
      <c r="O35" s="13">
        <v>42.73314453070096</v>
      </c>
      <c r="P35" s="12">
        <v>661.9</v>
      </c>
      <c r="Q35" s="13">
        <v>0</v>
      </c>
      <c r="R35" s="12">
        <v>25916.6</v>
      </c>
      <c r="S35" s="13">
        <v>31.22858322465138</v>
      </c>
      <c r="T35" s="12"/>
      <c r="U35" s="13"/>
      <c r="V35" s="12">
        <v>187923.1</v>
      </c>
      <c r="W35" s="13">
        <v>50.15420458155491</v>
      </c>
      <c r="X35" s="12"/>
      <c r="Y35" s="13"/>
      <c r="Z35" s="12">
        <v>577627.3</v>
      </c>
      <c r="AA35" s="13">
        <v>54.02030811043729</v>
      </c>
    </row>
    <row r="36" spans="1:27" s="4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43.35818052577321</v>
      </c>
      <c r="P36" s="10">
        <v>4635.2</v>
      </c>
      <c r="Q36" s="11">
        <v>34.2880566102865</v>
      </c>
      <c r="R36" s="10">
        <v>29010.8</v>
      </c>
      <c r="S36" s="11">
        <v>34.637217863692136</v>
      </c>
      <c r="T36" s="10"/>
      <c r="U36" s="11"/>
      <c r="V36" s="10">
        <v>196411.9</v>
      </c>
      <c r="W36" s="11">
        <v>52.76690866999404</v>
      </c>
      <c r="X36" s="10"/>
      <c r="Y36" s="11"/>
      <c r="Z36" s="10">
        <v>632069</v>
      </c>
      <c r="AA36" s="11">
        <v>50.71187302177452</v>
      </c>
    </row>
    <row r="37" spans="1:27" s="4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46.96797193679787</v>
      </c>
      <c r="F37" s="10">
        <v>64125.59999999999</v>
      </c>
      <c r="G37" s="11">
        <v>35.3049209052235</v>
      </c>
      <c r="H37" s="10">
        <v>12717</v>
      </c>
      <c r="I37" s="11">
        <v>44.338601871510576</v>
      </c>
      <c r="J37" s="10">
        <v>21746</v>
      </c>
      <c r="K37" s="11">
        <v>30.66047089119838</v>
      </c>
      <c r="L37" s="10">
        <v>1248.1</v>
      </c>
      <c r="M37" s="11">
        <v>55.00000000000001</v>
      </c>
      <c r="N37" s="10">
        <v>214002.7</v>
      </c>
      <c r="O37" s="11">
        <v>40.72550212684233</v>
      </c>
      <c r="P37" s="10">
        <v>4723.2</v>
      </c>
      <c r="Q37" s="11">
        <v>34.3944783197832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51.34684502425293</v>
      </c>
      <c r="X37" s="10"/>
      <c r="Y37" s="11"/>
      <c r="Z37" s="10">
        <v>726148.4</v>
      </c>
      <c r="AA37" s="11">
        <v>49.86346082012987</v>
      </c>
    </row>
    <row r="38" spans="1:27" s="4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40.05650526464959</v>
      </c>
      <c r="H38" s="10">
        <v>13842.6</v>
      </c>
      <c r="I38" s="11">
        <v>43.59192637221331</v>
      </c>
      <c r="J38" s="10">
        <v>24449</v>
      </c>
      <c r="K38" s="11">
        <v>32.40530083029981</v>
      </c>
      <c r="L38" s="10"/>
      <c r="M38" s="11"/>
      <c r="N38" s="10">
        <v>614085.2</v>
      </c>
      <c r="O38" s="11">
        <v>52.13170918628229</v>
      </c>
      <c r="P38" s="10">
        <v>5469.2</v>
      </c>
      <c r="Q38" s="11">
        <v>35.56132523952314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</v>
      </c>
      <c r="X38" s="10"/>
      <c r="Y38" s="11"/>
      <c r="Z38" s="10">
        <v>377616.4</v>
      </c>
      <c r="AA38" s="11">
        <v>39.15355726869913</v>
      </c>
    </row>
    <row r="39" spans="1:27" s="4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</v>
      </c>
      <c r="F39" s="10">
        <v>115835.6</v>
      </c>
      <c r="G39" s="11">
        <v>40.45809113087859</v>
      </c>
      <c r="H39" s="10">
        <v>15772</v>
      </c>
      <c r="I39" s="11">
        <v>43.9112985036774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</v>
      </c>
      <c r="P39" s="10">
        <v>2748.9</v>
      </c>
      <c r="Q39" s="11">
        <v>31.16883116883117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</v>
      </c>
      <c r="X39" s="10"/>
      <c r="Y39" s="11"/>
      <c r="Z39" s="10">
        <v>395917.6</v>
      </c>
      <c r="AA39" s="11">
        <v>35.38399565970293</v>
      </c>
    </row>
    <row r="40" spans="1:27" s="4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136288.8</v>
      </c>
      <c r="G40" s="11">
        <v>41.71311626487282</v>
      </c>
      <c r="H40" s="10">
        <v>15435.7</v>
      </c>
      <c r="I40" s="11">
        <v>44.68504829712938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</v>
      </c>
      <c r="P40" s="10">
        <v>3905.6</v>
      </c>
      <c r="Q40" s="11">
        <v>37.73863170831626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44.87193116548845</v>
      </c>
      <c r="X40" s="10"/>
      <c r="Y40" s="11"/>
      <c r="Z40" s="10">
        <v>347581.5</v>
      </c>
      <c r="AA40" s="11">
        <v>33.374386076359066</v>
      </c>
    </row>
    <row r="41" spans="1:27" s="4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</v>
      </c>
      <c r="F41" s="10">
        <v>141897.9</v>
      </c>
      <c r="G41" s="11">
        <v>42.77377473521455</v>
      </c>
      <c r="H41" s="10">
        <v>16516.8</v>
      </c>
      <c r="I41" s="11">
        <v>42.19181681681682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</v>
      </c>
      <c r="R41" s="10">
        <v>88294.4</v>
      </c>
      <c r="S41" s="11">
        <v>25.71045105918382</v>
      </c>
      <c r="T41" s="10"/>
      <c r="U41" s="11"/>
      <c r="V41" s="10">
        <v>273430.8</v>
      </c>
      <c r="W41" s="11">
        <v>45.23771363723472</v>
      </c>
      <c r="X41" s="10"/>
      <c r="Y41" s="11"/>
      <c r="Z41" s="10">
        <v>349519</v>
      </c>
      <c r="AA41" s="11">
        <v>33.79004743662004</v>
      </c>
    </row>
    <row r="42" spans="1:27" s="4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</v>
      </c>
      <c r="F42" s="10">
        <v>135976.6</v>
      </c>
      <c r="G42" s="11">
        <v>41.43237248173583</v>
      </c>
      <c r="H42" s="10">
        <v>14943.8</v>
      </c>
      <c r="I42" s="11">
        <v>51.35450822414647</v>
      </c>
      <c r="J42" s="10">
        <v>27706.8</v>
      </c>
      <c r="K42" s="11">
        <v>29.36126654828417</v>
      </c>
      <c r="L42" s="10">
        <v>3571.4</v>
      </c>
      <c r="M42" s="11">
        <v>44.44363554908439</v>
      </c>
      <c r="N42" s="10">
        <v>636746</v>
      </c>
      <c r="O42" s="11">
        <v>48.902449965920475</v>
      </c>
      <c r="P42" s="10">
        <v>3725</v>
      </c>
      <c r="Q42" s="11">
        <v>38.1744966442953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</v>
      </c>
      <c r="X42" s="10"/>
      <c r="Y42" s="11"/>
      <c r="Z42" s="10">
        <v>409499.1</v>
      </c>
      <c r="AA42" s="11">
        <v>35.133309880290334</v>
      </c>
    </row>
    <row r="43" spans="1:27" s="4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</v>
      </c>
      <c r="X43" s="10"/>
      <c r="Y43" s="11"/>
      <c r="Z43" s="10">
        <v>432132</v>
      </c>
      <c r="AA43" s="11">
        <v>35.48137246026676</v>
      </c>
    </row>
    <row r="44" spans="1:27" s="4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</v>
      </c>
      <c r="J44" s="10">
        <v>25953.6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34.58323062522019</v>
      </c>
    </row>
    <row r="45" spans="1:27" s="4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111110.3</v>
      </c>
      <c r="G45" s="11">
        <v>32.01249362120343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</v>
      </c>
      <c r="H46" s="14">
        <v>13662.4</v>
      </c>
      <c r="I46" s="15">
        <v>56.3548790842019</v>
      </c>
      <c r="J46" s="14">
        <v>31405.4</v>
      </c>
      <c r="K46" s="15">
        <v>33.97962452317117</v>
      </c>
      <c r="L46" s="14">
        <v>2056.3</v>
      </c>
      <c r="M46" s="15">
        <v>40</v>
      </c>
      <c r="N46" s="14">
        <v>545260.5</v>
      </c>
      <c r="O46" s="15">
        <v>39.40941260736841</v>
      </c>
      <c r="P46" s="14">
        <v>3475</v>
      </c>
      <c r="Q46" s="15">
        <v>59.568345323741006</v>
      </c>
      <c r="R46" s="14">
        <v>226288.6</v>
      </c>
      <c r="S46" s="15">
        <v>21.59433715176107</v>
      </c>
      <c r="T46" s="14"/>
      <c r="U46" s="15"/>
      <c r="V46" s="14">
        <v>263094.6</v>
      </c>
      <c r="W46" s="15">
        <v>49.75320383238576</v>
      </c>
      <c r="X46" s="14"/>
      <c r="Y46" s="15"/>
      <c r="Z46" s="14">
        <v>508278.2</v>
      </c>
      <c r="AA46" s="15">
        <v>36.13604830976423</v>
      </c>
    </row>
    <row r="47" spans="1:27" s="4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69.90049751243781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47.11837601514146</v>
      </c>
      <c r="X48" s="10"/>
      <c r="Y48" s="11"/>
      <c r="Z48" s="10">
        <v>451806.4</v>
      </c>
      <c r="AA48" s="11">
        <v>37.24229269660633</v>
      </c>
    </row>
    <row r="49" spans="1:27" s="4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</v>
      </c>
      <c r="G49" s="11">
        <v>28.570314763894974</v>
      </c>
      <c r="H49" s="10">
        <v>17469.3</v>
      </c>
      <c r="I49" s="11">
        <v>52.43797977022548</v>
      </c>
      <c r="J49" s="10">
        <v>30467.2</v>
      </c>
      <c r="K49" s="11">
        <v>22.18953169309946</v>
      </c>
      <c r="L49" s="10">
        <v>3000</v>
      </c>
      <c r="M49" s="11">
        <v>70</v>
      </c>
      <c r="N49" s="10">
        <v>917144</v>
      </c>
      <c r="O49" s="11">
        <v>41.12238172413492</v>
      </c>
      <c r="P49" s="10">
        <v>3816</v>
      </c>
      <c r="Q49" s="11">
        <v>5.947327044025157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</v>
      </c>
      <c r="X49" s="10"/>
      <c r="Y49" s="11"/>
      <c r="Z49" s="10">
        <v>510168.2</v>
      </c>
      <c r="AA49" s="11">
        <v>32.733928012369255</v>
      </c>
    </row>
    <row r="50" spans="1:27" s="4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</v>
      </c>
      <c r="F50" s="10">
        <v>126752.6</v>
      </c>
      <c r="G50" s="11">
        <v>30.30016794921761</v>
      </c>
      <c r="H50" s="10">
        <v>17300.8</v>
      </c>
      <c r="I50" s="11">
        <v>52.51991815407381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32.7584542845474</v>
      </c>
      <c r="T50" s="10"/>
      <c r="U50" s="11"/>
      <c r="V50" s="10">
        <v>292840.6</v>
      </c>
      <c r="W50" s="11">
        <v>44.20975195720813</v>
      </c>
      <c r="X50" s="10"/>
      <c r="Y50" s="11"/>
      <c r="Z50" s="10">
        <v>527955.8</v>
      </c>
      <c r="AA50" s="11">
        <v>34.76862083341067</v>
      </c>
    </row>
    <row r="51" spans="1:27" s="4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33.92525814224287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37009.6</v>
      </c>
      <c r="K51" s="11">
        <v>38.38404359949851</v>
      </c>
      <c r="L51" s="10">
        <v>7016</v>
      </c>
      <c r="M51" s="11">
        <v>54.35176738882554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43.06898936332695</v>
      </c>
      <c r="X51" s="10"/>
      <c r="Y51" s="11"/>
      <c r="Z51" s="10">
        <v>547721.3</v>
      </c>
      <c r="AA51" s="11">
        <v>34.29267606901539</v>
      </c>
    </row>
    <row r="52" spans="1:27" s="4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</v>
      </c>
      <c r="F52" s="10">
        <v>140455</v>
      </c>
      <c r="G52" s="11">
        <v>30.283084973835038</v>
      </c>
      <c r="H52" s="10">
        <v>18352.8</v>
      </c>
      <c r="I52" s="11">
        <v>46.05313630617672</v>
      </c>
      <c r="J52" s="10">
        <v>38206.9</v>
      </c>
      <c r="K52" s="11">
        <v>29.980167194930765</v>
      </c>
      <c r="L52" s="10">
        <v>9057.2</v>
      </c>
      <c r="M52" s="11">
        <v>48.80126308351366</v>
      </c>
      <c r="N52" s="10">
        <v>375706.4</v>
      </c>
      <c r="O52" s="11">
        <v>28.24205681085017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</v>
      </c>
    </row>
    <row r="53" spans="1:27" s="4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20750.6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</v>
      </c>
      <c r="R53" s="10">
        <v>90089.8</v>
      </c>
      <c r="S53" s="11">
        <v>29.16974927239266</v>
      </c>
      <c r="T53" s="10"/>
      <c r="U53" s="11"/>
      <c r="V53" s="10">
        <v>308980.5</v>
      </c>
      <c r="W53" s="11">
        <v>42.30434993146815</v>
      </c>
      <c r="X53" s="10"/>
      <c r="Y53" s="11"/>
      <c r="Z53" s="10">
        <v>387214.4</v>
      </c>
      <c r="AA53" s="11">
        <v>35.80568116010148</v>
      </c>
    </row>
    <row r="54" spans="1:27" s="4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30.87794384855873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</v>
      </c>
      <c r="N54" s="10">
        <v>396276.9</v>
      </c>
      <c r="O54" s="11">
        <v>23.5641885585559</v>
      </c>
      <c r="P54" s="10">
        <v>4174.4</v>
      </c>
      <c r="Q54" s="11">
        <v>10.173917209658875</v>
      </c>
      <c r="R54" s="10">
        <v>93855.2</v>
      </c>
      <c r="S54" s="11">
        <v>27.44766725764796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</v>
      </c>
    </row>
    <row r="55" spans="1:27" s="4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</v>
      </c>
      <c r="I55" s="11">
        <v>47.03162406210598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24.24307890233352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</v>
      </c>
      <c r="X55" s="10"/>
      <c r="Y55" s="11"/>
      <c r="Z55" s="10">
        <v>431590.8</v>
      </c>
      <c r="AA55" s="11">
        <v>34.57231929874316</v>
      </c>
    </row>
    <row r="56" spans="1:27" s="4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</v>
      </c>
      <c r="F56" s="10">
        <v>233978.1</v>
      </c>
      <c r="G56" s="11">
        <v>20.512598102130074</v>
      </c>
      <c r="H56" s="10">
        <v>21474.3</v>
      </c>
      <c r="I56" s="11">
        <v>40.15363480998217</v>
      </c>
      <c r="J56" s="10">
        <v>40794.5</v>
      </c>
      <c r="K56" s="11">
        <v>19.171942296142863</v>
      </c>
      <c r="L56" s="10">
        <v>9646.1</v>
      </c>
      <c r="M56" s="11">
        <v>37.85353562579695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27.90467190334486</v>
      </c>
      <c r="T56" s="10"/>
      <c r="U56" s="11"/>
      <c r="V56" s="10">
        <v>314026.2</v>
      </c>
      <c r="W56" s="11">
        <v>40.46417883921787</v>
      </c>
      <c r="X56" s="10"/>
      <c r="Y56" s="11"/>
      <c r="Z56" s="10">
        <v>436511.6</v>
      </c>
      <c r="AA56" s="11">
        <v>33.50167829216908</v>
      </c>
    </row>
    <row r="57" spans="1:27" s="4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21838.8</v>
      </c>
      <c r="I57" s="11">
        <v>37.90490777881569</v>
      </c>
      <c r="J57" s="10">
        <v>47853.6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27.77767706475098</v>
      </c>
      <c r="T57" s="10"/>
      <c r="U57" s="11"/>
      <c r="V57" s="10">
        <v>325116</v>
      </c>
      <c r="W57" s="11">
        <v>39.8827728195475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</v>
      </c>
      <c r="H58" s="14">
        <v>28721.5</v>
      </c>
      <c r="I58" s="15">
        <v>35.1651410963912</v>
      </c>
      <c r="J58" s="14">
        <v>51481</v>
      </c>
      <c r="K58" s="15">
        <v>20.218880752122143</v>
      </c>
      <c r="L58" s="14">
        <v>15995.5</v>
      </c>
      <c r="M58" s="15">
        <v>38.33031165015161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</v>
      </c>
      <c r="R59" s="12">
        <v>115945.4</v>
      </c>
      <c r="S59" s="13">
        <v>24.74900882656837</v>
      </c>
      <c r="T59" s="12"/>
      <c r="U59" s="13"/>
      <c r="V59" s="12">
        <v>328732.8</v>
      </c>
      <c r="W59" s="13">
        <v>37.50579077901567</v>
      </c>
      <c r="X59" s="12"/>
      <c r="Y59" s="13"/>
      <c r="Z59" s="12">
        <v>431836.8</v>
      </c>
      <c r="AA59" s="13">
        <v>31.81551094302292</v>
      </c>
    </row>
    <row r="60" spans="1:27" s="4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</v>
      </c>
      <c r="F60" s="10">
        <v>265479.6</v>
      </c>
      <c r="G60" s="11">
        <v>15.369445870793841</v>
      </c>
      <c r="H60" s="10">
        <v>28847.3</v>
      </c>
      <c r="I60" s="11">
        <v>34.8753228205066</v>
      </c>
      <c r="J60" s="10">
        <v>54611.4</v>
      </c>
      <c r="K60" s="11">
        <v>21.73510109610814</v>
      </c>
      <c r="L60" s="10">
        <v>23273.4</v>
      </c>
      <c r="M60" s="11">
        <v>36.58225699725867</v>
      </c>
      <c r="N60" s="10">
        <v>302420.8</v>
      </c>
      <c r="O60" s="11">
        <v>15.410235651780566</v>
      </c>
      <c r="P60" s="10">
        <v>5848.7</v>
      </c>
      <c r="Q60" s="11">
        <v>49.40542342742832</v>
      </c>
      <c r="R60" s="10">
        <v>87740.8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30.0148497925629</v>
      </c>
    </row>
    <row r="61" spans="1:27" s="4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271165.3</v>
      </c>
      <c r="G61" s="11">
        <v>14.607078516314585</v>
      </c>
      <c r="H61" s="10">
        <v>26610.8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322135.1</v>
      </c>
      <c r="O61" s="11">
        <v>16.24850016964931</v>
      </c>
      <c r="P61" s="10">
        <v>5914.1</v>
      </c>
      <c r="Q61" s="11">
        <v>49.56629072893593</v>
      </c>
      <c r="R61" s="10">
        <v>86235.2</v>
      </c>
      <c r="S61" s="11">
        <v>30.085344893964418</v>
      </c>
      <c r="T61" s="10"/>
      <c r="U61" s="11"/>
      <c r="V61" s="10">
        <v>310688.2</v>
      </c>
      <c r="W61" s="11">
        <v>35.95173076415517</v>
      </c>
      <c r="X61" s="10"/>
      <c r="Y61" s="11"/>
      <c r="Z61" s="10">
        <v>430440.3</v>
      </c>
      <c r="AA61" s="11">
        <v>30.17037256269918</v>
      </c>
    </row>
    <row r="62" spans="1:27" s="4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267398.6</v>
      </c>
      <c r="G62" s="11">
        <v>15.08563870940237</v>
      </c>
      <c r="H62" s="10">
        <v>26503.5</v>
      </c>
      <c r="I62" s="11">
        <v>33.05761125889033</v>
      </c>
      <c r="J62" s="10">
        <v>52322.2</v>
      </c>
      <c r="K62" s="11">
        <v>22.436061557044624</v>
      </c>
      <c r="L62" s="10">
        <v>19461.4</v>
      </c>
      <c r="M62" s="11">
        <v>34.007527721541095</v>
      </c>
      <c r="N62" s="10">
        <v>313674.4</v>
      </c>
      <c r="O62" s="11">
        <v>15.039355516420851</v>
      </c>
      <c r="P62" s="10">
        <v>5914.1</v>
      </c>
      <c r="Q62" s="11">
        <v>39.67744880877902</v>
      </c>
      <c r="R62" s="10">
        <v>83222.1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276020.6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</v>
      </c>
      <c r="W63" s="11">
        <v>37.66325719533602</v>
      </c>
      <c r="X63" s="10"/>
      <c r="Y63" s="11"/>
      <c r="Z63" s="10">
        <v>435862.6</v>
      </c>
      <c r="AA63" s="11">
        <v>29.69189951145154</v>
      </c>
    </row>
    <row r="64" spans="1:27" s="4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26.71615457211393</v>
      </c>
      <c r="F64" s="10">
        <v>251222.2</v>
      </c>
      <c r="G64" s="11">
        <v>15.539176772594145</v>
      </c>
      <c r="H64" s="10">
        <v>26215.2</v>
      </c>
      <c r="I64" s="11">
        <v>33.44326192437975</v>
      </c>
      <c r="J64" s="10">
        <v>41381.1</v>
      </c>
      <c r="K64" s="11">
        <v>21.11464895809923</v>
      </c>
      <c r="L64" s="10">
        <v>22212.9</v>
      </c>
      <c r="M64" s="11">
        <v>36.02771362586605</v>
      </c>
      <c r="N64" s="10">
        <v>242155</v>
      </c>
      <c r="O64" s="11">
        <v>19.026839569697092</v>
      </c>
      <c r="P64" s="10">
        <v>10486.1</v>
      </c>
      <c r="Q64" s="11">
        <v>24.10690342453343</v>
      </c>
      <c r="R64" s="10">
        <v>79984.5</v>
      </c>
      <c r="S64" s="11">
        <v>29.400329213785167</v>
      </c>
      <c r="T64" s="10"/>
      <c r="U64" s="11"/>
      <c r="V64" s="10">
        <v>315273.4</v>
      </c>
      <c r="W64" s="11">
        <v>37.42994697618003</v>
      </c>
      <c r="X64" s="10"/>
      <c r="Y64" s="11"/>
      <c r="Z64" s="10">
        <v>440688.4</v>
      </c>
      <c r="AA64" s="11">
        <v>28.879617552901326</v>
      </c>
    </row>
    <row r="65" spans="1:27" s="4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16.97323134149491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19.91466486534208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37.20089088998058</v>
      </c>
      <c r="X65" s="10"/>
      <c r="Y65" s="11"/>
      <c r="Z65" s="10">
        <v>447576.1</v>
      </c>
      <c r="AA65" s="11">
        <v>29.56804963669865</v>
      </c>
    </row>
    <row r="66" spans="1:27" s="4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280680.1</v>
      </c>
      <c r="G66" s="11">
        <v>17.657240206911716</v>
      </c>
      <c r="H66" s="10">
        <v>30899.2</v>
      </c>
      <c r="I66" s="11">
        <v>32.966413369925434</v>
      </c>
      <c r="J66" s="10">
        <v>53536.5</v>
      </c>
      <c r="K66" s="11">
        <v>24.51625713298404</v>
      </c>
      <c r="L66" s="10">
        <v>24405.3</v>
      </c>
      <c r="M66" s="11">
        <v>32.65870937870053</v>
      </c>
      <c r="N66" s="10">
        <v>262176</v>
      </c>
      <c r="O66" s="11">
        <v>20.10302298074576</v>
      </c>
      <c r="P66" s="10">
        <v>9992.8</v>
      </c>
      <c r="Q66" s="11">
        <v>28.99607717556641</v>
      </c>
      <c r="R66" s="10">
        <v>84909.1</v>
      </c>
      <c r="S66" s="11">
        <v>29.74667791791457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30.14747173321574</v>
      </c>
      <c r="F67" s="10">
        <v>217701.7</v>
      </c>
      <c r="G67" s="11">
        <v>23.44278806274825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</v>
      </c>
      <c r="M67" s="11">
        <v>26.009075124993974</v>
      </c>
      <c r="N67" s="10">
        <v>166814.7</v>
      </c>
      <c r="O67" s="11">
        <v>32.809106169899906</v>
      </c>
      <c r="P67" s="10">
        <v>10000.6</v>
      </c>
      <c r="Q67" s="11">
        <v>25.237445753254804</v>
      </c>
      <c r="R67" s="10">
        <v>84651.2</v>
      </c>
      <c r="S67" s="11">
        <v>28.04442129585877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</v>
      </c>
      <c r="AA67" s="11">
        <v>29.600423832473748</v>
      </c>
    </row>
    <row r="68" spans="1:27" s="4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</v>
      </c>
      <c r="H68" s="10">
        <v>43830.9</v>
      </c>
      <c r="I68" s="11">
        <v>31.145194372006966</v>
      </c>
      <c r="J68" s="10">
        <v>71875.6</v>
      </c>
      <c r="K68" s="11">
        <v>23.69971728931654</v>
      </c>
      <c r="L68" s="10">
        <v>23470.9</v>
      </c>
      <c r="M68" s="11">
        <v>26.137975109603808</v>
      </c>
      <c r="N68" s="10">
        <v>181842.5</v>
      </c>
      <c r="O68" s="11">
        <v>33.00137825315864</v>
      </c>
      <c r="P68" s="10">
        <v>11055.6</v>
      </c>
      <c r="Q68" s="11">
        <v>26.62051810846992</v>
      </c>
      <c r="R68" s="10">
        <v>70983.6</v>
      </c>
      <c r="S68" s="11">
        <v>30.145701598679132</v>
      </c>
      <c r="T68" s="10"/>
      <c r="U68" s="11"/>
      <c r="V68" s="10">
        <v>322103.8</v>
      </c>
      <c r="W68" s="11">
        <v>37.82631204909722</v>
      </c>
      <c r="X68" s="10"/>
      <c r="Y68" s="11"/>
      <c r="Z68" s="10">
        <v>528768.3</v>
      </c>
      <c r="AA68" s="11">
        <v>29.25124401746473</v>
      </c>
    </row>
    <row r="69" spans="1:27" s="4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</v>
      </c>
      <c r="M69" s="11">
        <v>25.672258411333164</v>
      </c>
      <c r="N69" s="10">
        <v>202276</v>
      </c>
      <c r="O69" s="11">
        <v>32.67752747236448</v>
      </c>
      <c r="P69" s="10">
        <v>5790.4</v>
      </c>
      <c r="Q69" s="11">
        <v>35.26671732522796</v>
      </c>
      <c r="R69" s="10">
        <v>70772.1</v>
      </c>
      <c r="S69" s="11">
        <v>29.801848044639065</v>
      </c>
      <c r="T69" s="10"/>
      <c r="U69" s="11"/>
      <c r="V69" s="10">
        <v>326345.8</v>
      </c>
      <c r="W69" s="11">
        <v>35.37411099208265</v>
      </c>
      <c r="X69" s="10"/>
      <c r="Y69" s="11"/>
      <c r="Z69" s="10">
        <v>481439.3</v>
      </c>
      <c r="AA69" s="11">
        <v>30.64293710546688</v>
      </c>
    </row>
    <row r="70" spans="1:27" s="4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</v>
      </c>
      <c r="M70" s="15">
        <v>22.897310290823665</v>
      </c>
      <c r="N70" s="14">
        <v>214717.6</v>
      </c>
      <c r="O70" s="15">
        <v>32.7684217781868</v>
      </c>
      <c r="P70" s="14">
        <v>5625.5</v>
      </c>
      <c r="Q70" s="15">
        <v>35.27453559683583</v>
      </c>
      <c r="R70" s="14">
        <v>71222.5</v>
      </c>
      <c r="S70" s="15">
        <v>30.625306413001507</v>
      </c>
      <c r="T70" s="14"/>
      <c r="U70" s="15"/>
      <c r="V70" s="14">
        <v>319491.1</v>
      </c>
      <c r="W70" s="15">
        <v>35.151471045672324</v>
      </c>
      <c r="X70" s="14"/>
      <c r="Y70" s="15"/>
      <c r="Z70" s="14">
        <v>497672.5</v>
      </c>
      <c r="AA70" s="15">
        <v>30.82892356519598</v>
      </c>
    </row>
    <row r="71" spans="1:27" s="4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</v>
      </c>
      <c r="X71" s="12"/>
      <c r="Y71" s="13"/>
      <c r="Z71" s="12">
        <v>481763.6</v>
      </c>
      <c r="AA71" s="13">
        <v>31.4287764517701</v>
      </c>
    </row>
    <row r="72" spans="1:27" s="4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27.73706946633615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30.20389106603824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</v>
      </c>
    </row>
    <row r="73" spans="1:27" s="4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22883.6</v>
      </c>
      <c r="M73" s="11">
        <v>24.853235504903076</v>
      </c>
      <c r="N73" s="10">
        <v>221415.8</v>
      </c>
      <c r="O73" s="11">
        <v>31.61457660654751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33.6268145683478</v>
      </c>
      <c r="X73" s="10"/>
      <c r="Y73" s="11"/>
      <c r="Z73" s="10">
        <v>520501.49999999994</v>
      </c>
      <c r="AA73" s="11">
        <v>30.318327843435604</v>
      </c>
    </row>
    <row r="74" spans="1:27" s="4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34.02126583784427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33.83797750003099</v>
      </c>
      <c r="X75" s="10"/>
      <c r="Y75" s="11"/>
      <c r="Z75" s="10">
        <v>515330.5</v>
      </c>
      <c r="AA75" s="11">
        <v>30.933586061760366</v>
      </c>
    </row>
    <row r="76" spans="1:27" s="4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29.80749195705095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</v>
      </c>
      <c r="K76" s="11">
        <v>24.586676052942988</v>
      </c>
      <c r="L76" s="10">
        <v>35484.7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</v>
      </c>
      <c r="S76" s="11">
        <v>26.013507602468042</v>
      </c>
      <c r="T76" s="10"/>
      <c r="U76" s="11"/>
      <c r="V76" s="10">
        <v>315330.9</v>
      </c>
      <c r="W76" s="11">
        <v>32.75283259902533</v>
      </c>
      <c r="X76" s="10"/>
      <c r="Y76" s="11"/>
      <c r="Z76" s="10">
        <v>448972.4</v>
      </c>
      <c r="AA76" s="11">
        <v>31.275589058481092</v>
      </c>
    </row>
    <row r="77" spans="1:27" s="4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66525.9</v>
      </c>
      <c r="K77" s="11">
        <v>23.048092276842553</v>
      </c>
      <c r="L77" s="10">
        <v>34785.7</v>
      </c>
      <c r="M77" s="11">
        <v>24.49015457501215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36729.6</v>
      </c>
      <c r="S77" s="11">
        <v>26.210084073880477</v>
      </c>
      <c r="T77" s="10"/>
      <c r="U77" s="11"/>
      <c r="V77" s="10">
        <v>309924.6</v>
      </c>
      <c r="W77" s="11">
        <v>32.41397682210448</v>
      </c>
      <c r="X77" s="10"/>
      <c r="Y77" s="11"/>
      <c r="Z77" s="10">
        <v>460619.7</v>
      </c>
      <c r="AA77" s="11">
        <v>29.09760043046356</v>
      </c>
    </row>
    <row r="78" spans="1:27" s="4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25.10266370958793</v>
      </c>
      <c r="H78" s="10">
        <v>60472.1</v>
      </c>
      <c r="I78" s="11">
        <v>26.709274194215183</v>
      </c>
      <c r="J78" s="10">
        <v>63996.8</v>
      </c>
      <c r="K78" s="11">
        <v>29.3963188159408</v>
      </c>
      <c r="L78" s="10">
        <v>24357.7</v>
      </c>
      <c r="M78" s="11">
        <v>24.511474810840106</v>
      </c>
      <c r="N78" s="10">
        <v>293219.8</v>
      </c>
      <c r="O78" s="11">
        <v>27.912625296791</v>
      </c>
      <c r="P78" s="10">
        <v>12598.4</v>
      </c>
      <c r="Q78" s="11">
        <v>20.72077406654813</v>
      </c>
      <c r="R78" s="10">
        <v>37583.8</v>
      </c>
      <c r="S78" s="11">
        <v>25.458547645528125</v>
      </c>
      <c r="T78" s="10"/>
      <c r="U78" s="11"/>
      <c r="V78" s="10">
        <v>312428</v>
      </c>
      <c r="W78" s="11">
        <v>32.49512409579167</v>
      </c>
      <c r="X78" s="10"/>
      <c r="Y78" s="11"/>
      <c r="Z78" s="10">
        <v>449296.4</v>
      </c>
      <c r="AA78" s="11">
        <v>28.479452846717667</v>
      </c>
    </row>
    <row r="79" spans="1:27" s="4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29.82623846303033</v>
      </c>
    </row>
    <row r="80" spans="1:27" s="4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</v>
      </c>
      <c r="F80" s="10">
        <v>238269.1</v>
      </c>
      <c r="G80" s="11">
        <v>24.94737054867794</v>
      </c>
      <c r="H80" s="10">
        <v>58864.5</v>
      </c>
      <c r="I80" s="11">
        <v>26.38688071758021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312855.1</v>
      </c>
      <c r="W80" s="11">
        <v>32.754034113556074</v>
      </c>
      <c r="X80" s="10"/>
      <c r="Y80" s="11"/>
      <c r="Z80" s="10">
        <v>324003.2</v>
      </c>
      <c r="AA80" s="11">
        <v>29.91160379280204</v>
      </c>
    </row>
    <row r="81" spans="1:27" s="4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26.55352850844431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29.33204877358135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</v>
      </c>
      <c r="I82" s="15">
        <v>27.46346949159883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</v>
      </c>
      <c r="Q82" s="15">
        <v>29.04336075280455</v>
      </c>
      <c r="R82" s="14">
        <v>59175.1</v>
      </c>
      <c r="S82" s="15">
        <v>24.008167776649305</v>
      </c>
      <c r="T82" s="14"/>
      <c r="U82" s="15"/>
      <c r="V82" s="14">
        <v>316299.9</v>
      </c>
      <c r="W82" s="15">
        <v>32.19872694553492</v>
      </c>
      <c r="X82" s="14"/>
      <c r="Y82" s="15"/>
      <c r="Z82" s="14">
        <v>362610.4</v>
      </c>
      <c r="AA82" s="15">
        <v>27.88306026523232</v>
      </c>
    </row>
    <row r="83" spans="1:27" s="4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23.44374357104297</v>
      </c>
      <c r="H83" s="12">
        <v>52696.8</v>
      </c>
      <c r="I83" s="13">
        <v>27.098791957006878</v>
      </c>
      <c r="J83" s="12">
        <v>56676.6</v>
      </c>
      <c r="K83" s="13">
        <v>23.434095005699003</v>
      </c>
      <c r="L83" s="12">
        <v>19919.1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</v>
      </c>
      <c r="X83" s="12"/>
      <c r="Y83" s="13"/>
      <c r="Z83" s="12">
        <v>338016.3</v>
      </c>
      <c r="AA83" s="13">
        <v>28.93538294159186</v>
      </c>
    </row>
    <row r="84" spans="1:27" s="4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22.59068237961212</v>
      </c>
      <c r="L84" s="10">
        <v>15750.9</v>
      </c>
      <c r="M84" s="11">
        <v>22.807758286828058</v>
      </c>
      <c r="N84" s="10">
        <v>360269.5</v>
      </c>
      <c r="O84" s="11">
        <v>26.93176975292108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</v>
      </c>
      <c r="W84" s="11">
        <v>32.85502724759652</v>
      </c>
      <c r="X84" s="10"/>
      <c r="Y84" s="11"/>
      <c r="Z84" s="10">
        <v>317346.7</v>
      </c>
      <c r="AA84" s="11">
        <v>28.2712978991116</v>
      </c>
    </row>
    <row r="85" spans="1:27" s="4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</v>
      </c>
      <c r="F85" s="10">
        <v>307140.7</v>
      </c>
      <c r="G85" s="11">
        <v>22.646632295882625</v>
      </c>
      <c r="H85" s="10">
        <v>49480.5</v>
      </c>
      <c r="I85" s="11">
        <v>26.82057707581774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26.33559990453312</v>
      </c>
      <c r="P85" s="10">
        <v>28972.7</v>
      </c>
      <c r="Q85" s="11">
        <v>36.57679815826623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</v>
      </c>
    </row>
    <row r="86" spans="1:27" s="4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</v>
      </c>
      <c r="I86" s="11">
        <v>26.576551625969973</v>
      </c>
      <c r="J86" s="10">
        <v>54174.4</v>
      </c>
      <c r="K86" s="11">
        <v>23.44429564517558</v>
      </c>
      <c r="L86" s="10">
        <v>17132.9</v>
      </c>
      <c r="M86" s="11">
        <v>22.67930356215235</v>
      </c>
      <c r="N86" s="10">
        <v>350443</v>
      </c>
      <c r="O86" s="11">
        <v>26.477003044717687</v>
      </c>
      <c r="P86" s="10">
        <v>27505.2</v>
      </c>
      <c r="Q86" s="11">
        <v>36.33908133734712</v>
      </c>
      <c r="R86" s="10">
        <v>69602.6</v>
      </c>
      <c r="S86" s="11">
        <v>21.501700396249568</v>
      </c>
      <c r="T86" s="10"/>
      <c r="U86" s="11"/>
      <c r="V86" s="10">
        <v>325843.4</v>
      </c>
      <c r="W86" s="11">
        <v>32.18842646805182</v>
      </c>
      <c r="X86" s="10"/>
      <c r="Y86" s="11"/>
      <c r="Z86" s="10">
        <v>349149.2</v>
      </c>
      <c r="AA86" s="11">
        <v>26.40069700861408</v>
      </c>
    </row>
    <row r="87" spans="1:27" s="4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</v>
      </c>
      <c r="F87" s="10">
        <v>399767.2</v>
      </c>
      <c r="G87" s="11">
        <v>19.07311954807698</v>
      </c>
      <c r="H87" s="10">
        <v>52262.2</v>
      </c>
      <c r="I87" s="11">
        <v>27.36782864096804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27549.6</v>
      </c>
      <c r="Q87" s="11">
        <v>36.2062461886924</v>
      </c>
      <c r="R87" s="10">
        <v>64482.7</v>
      </c>
      <c r="S87" s="11">
        <v>21.376583688338116</v>
      </c>
      <c r="T87" s="10"/>
      <c r="U87" s="11"/>
      <c r="V87" s="10">
        <v>329236.4</v>
      </c>
      <c r="W87" s="11">
        <v>32.68163946027838</v>
      </c>
      <c r="X87" s="10"/>
      <c r="Y87" s="11"/>
      <c r="Z87" s="10">
        <v>345386.8</v>
      </c>
      <c r="AA87" s="11">
        <v>27.09351470583126</v>
      </c>
    </row>
    <row r="88" spans="1:27" s="4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</v>
      </c>
      <c r="R88" s="10">
        <v>52542.2</v>
      </c>
      <c r="S88" s="11">
        <v>22.35156087868419</v>
      </c>
      <c r="T88" s="10"/>
      <c r="U88" s="11"/>
      <c r="V88" s="10">
        <v>318669.6</v>
      </c>
      <c r="W88" s="11">
        <v>30.910965620818548</v>
      </c>
      <c r="X88" s="10"/>
      <c r="Y88" s="11"/>
      <c r="Z88" s="10">
        <v>350235.5</v>
      </c>
      <c r="AA88" s="11">
        <v>27.2863665048232</v>
      </c>
    </row>
    <row r="89" spans="1:27" s="4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26.42796493716372</v>
      </c>
      <c r="F89" s="10">
        <v>358419</v>
      </c>
      <c r="G89" s="11">
        <v>22.71858058585064</v>
      </c>
      <c r="H89" s="10">
        <v>53487.6</v>
      </c>
      <c r="I89" s="11">
        <v>27.172930997090912</v>
      </c>
      <c r="J89" s="10">
        <v>50319.5</v>
      </c>
      <c r="K89" s="11">
        <v>21.0760699132543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</v>
      </c>
      <c r="Q89" s="11">
        <v>34.62468490231972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</v>
      </c>
    </row>
    <row r="90" spans="1:27" s="4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26.38935238062447</v>
      </c>
      <c r="F90" s="10">
        <v>343872.5</v>
      </c>
      <c r="G90" s="11">
        <v>22.477777152869155</v>
      </c>
      <c r="H90" s="10">
        <v>52332.2</v>
      </c>
      <c r="I90" s="11">
        <v>27.78524445752329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33.05889796932101</v>
      </c>
      <c r="R90" s="10">
        <v>57512</v>
      </c>
      <c r="S90" s="11">
        <v>17.745942412018362</v>
      </c>
      <c r="T90" s="10"/>
      <c r="U90" s="11"/>
      <c r="V90" s="10">
        <v>325060.4</v>
      </c>
      <c r="W90" s="11">
        <v>32.115004759115514</v>
      </c>
      <c r="X90" s="10"/>
      <c r="Y90" s="11"/>
      <c r="Z90" s="10">
        <v>342560.6</v>
      </c>
      <c r="AA90" s="11">
        <v>27.76721959851775</v>
      </c>
    </row>
    <row r="91" spans="1:27" s="4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29.42696149731593</v>
      </c>
    </row>
    <row r="92" spans="1:27" s="4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30.99219253360412</v>
      </c>
      <c r="X92" s="10"/>
      <c r="Y92" s="11"/>
      <c r="Z92" s="10">
        <v>434175.1</v>
      </c>
      <c r="AA92" s="11">
        <v>30.558802999066497</v>
      </c>
    </row>
    <row r="93" spans="1:27" s="4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</v>
      </c>
      <c r="K93" s="11">
        <v>15.540779918124718</v>
      </c>
      <c r="L93" s="10">
        <v>10484.7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</v>
      </c>
    </row>
    <row r="94" spans="1:27" s="4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25.31264380580029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</v>
      </c>
      <c r="S94" s="15">
        <v>17.71008551684534</v>
      </c>
      <c r="T94" s="14"/>
      <c r="U94" s="15"/>
      <c r="V94" s="14">
        <v>302589.7</v>
      </c>
      <c r="W94" s="15">
        <v>30.58061387086211</v>
      </c>
      <c r="X94" s="14"/>
      <c r="Y94" s="15"/>
      <c r="Z94" s="14">
        <v>669471.7</v>
      </c>
      <c r="AA94" s="15">
        <v>26.43868337974555</v>
      </c>
    </row>
    <row r="95" spans="1:27" s="4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</v>
      </c>
      <c r="Q95" s="13">
        <v>29.850190959178565</v>
      </c>
      <c r="R95" s="12">
        <v>71834.6</v>
      </c>
      <c r="S95" s="13">
        <v>18.376424035214235</v>
      </c>
      <c r="T95" s="12"/>
      <c r="U95" s="13"/>
      <c r="V95" s="12">
        <v>298564.3</v>
      </c>
      <c r="W95" s="13">
        <v>30.32650458544442</v>
      </c>
      <c r="X95" s="12"/>
      <c r="Y95" s="13"/>
      <c r="Z95" s="12">
        <v>671678.2</v>
      </c>
      <c r="AA95" s="13">
        <v>26.307753322945423</v>
      </c>
    </row>
    <row r="96" spans="1:27" s="4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</v>
      </c>
      <c r="K96" s="11">
        <v>17.5245949029264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</v>
      </c>
      <c r="Q96" s="11">
        <v>30.01480755417216</v>
      </c>
      <c r="R96" s="10">
        <v>75214.7</v>
      </c>
      <c r="S96" s="11">
        <v>19.490699929668004</v>
      </c>
      <c r="T96" s="10"/>
      <c r="U96" s="11"/>
      <c r="V96" s="10">
        <v>302061.6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</v>
      </c>
      <c r="H97" s="10">
        <v>65933</v>
      </c>
      <c r="I97" s="11">
        <v>24.55085359379977</v>
      </c>
      <c r="J97" s="10">
        <v>33740</v>
      </c>
      <c r="K97" s="11">
        <v>18.046289270895077</v>
      </c>
      <c r="L97" s="10">
        <v>28722.5</v>
      </c>
      <c r="M97" s="11">
        <v>20.73547915397337</v>
      </c>
      <c r="N97" s="10">
        <v>431428.5</v>
      </c>
      <c r="O97" s="11">
        <v>24.88345280388291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</v>
      </c>
      <c r="K98" s="11">
        <v>18.306533684287135</v>
      </c>
      <c r="L98" s="10">
        <v>35760.2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</v>
      </c>
      <c r="T98" s="10">
        <v>32337.699999999997</v>
      </c>
      <c r="U98" s="11">
        <v>18.30410836268504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</v>
      </c>
    </row>
    <row r="99" spans="1:27" s="4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23.786944189499312</v>
      </c>
      <c r="F99" s="10">
        <v>444569.8</v>
      </c>
      <c r="G99" s="11">
        <v>21.36054828285682</v>
      </c>
      <c r="H99" s="10">
        <v>54870.3</v>
      </c>
      <c r="I99" s="11">
        <v>26.294624232052684</v>
      </c>
      <c r="J99" s="10">
        <v>37356.3</v>
      </c>
      <c r="K99" s="11">
        <v>18.1754841887446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</v>
      </c>
      <c r="R99" s="10">
        <v>54612.3</v>
      </c>
      <c r="S99" s="11">
        <v>25.458190187924696</v>
      </c>
      <c r="T99" s="10">
        <v>36608.3</v>
      </c>
      <c r="U99" s="11">
        <v>17.50898785248154</v>
      </c>
      <c r="V99" s="10">
        <v>106500.6</v>
      </c>
      <c r="W99" s="11">
        <v>25.80183404600538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</v>
      </c>
      <c r="F100" s="10">
        <v>471510</v>
      </c>
      <c r="G100" s="11">
        <v>21.077180027995162</v>
      </c>
      <c r="H100" s="10">
        <v>63498</v>
      </c>
      <c r="I100" s="11">
        <v>25.90007764024063</v>
      </c>
      <c r="J100" s="10">
        <v>37214.2</v>
      </c>
      <c r="K100" s="11">
        <v>18.307169575054683</v>
      </c>
      <c r="L100" s="10">
        <v>40989.8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24.00121315051293</v>
      </c>
      <c r="F101" s="10">
        <v>501709.7</v>
      </c>
      <c r="G101" s="11">
        <v>21.047084459399528</v>
      </c>
      <c r="H101" s="10">
        <v>67830.29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16.23703672435627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74214.68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</v>
      </c>
      <c r="X101" s="10">
        <v>362</v>
      </c>
      <c r="Y101" s="11">
        <v>27.470441988950274</v>
      </c>
      <c r="Z101" s="10">
        <v>500148.2</v>
      </c>
      <c r="AA101" s="11">
        <v>21.81077326460437</v>
      </c>
    </row>
    <row r="102" spans="1:27" s="4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</v>
      </c>
      <c r="L102" s="10">
        <v>57575.5</v>
      </c>
      <c r="M102" s="11">
        <v>17.11269376731422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76974.4</v>
      </c>
      <c r="S102" s="11">
        <v>21.29112341245921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70884.4</v>
      </c>
      <c r="I103" s="11">
        <v>26.11630632409952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81226.9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21614.8</v>
      </c>
      <c r="Y103" s="11">
        <v>5.361617965468104</v>
      </c>
      <c r="Z103" s="10">
        <v>475084.2</v>
      </c>
      <c r="AA103" s="11">
        <v>21.710684295541725</v>
      </c>
    </row>
    <row r="104" spans="1:27" s="4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</v>
      </c>
      <c r="F104" s="10">
        <v>615027.1</v>
      </c>
      <c r="G104" s="11">
        <v>19.974393364129806</v>
      </c>
      <c r="H104" s="10">
        <v>71843.4</v>
      </c>
      <c r="I104" s="11">
        <v>26.42340671516103</v>
      </c>
      <c r="J104" s="10">
        <v>34299.7</v>
      </c>
      <c r="K104" s="11">
        <v>16.67672274101523</v>
      </c>
      <c r="L104" s="10">
        <v>42810.6</v>
      </c>
      <c r="M104" s="11">
        <v>17.38145692889144</v>
      </c>
      <c r="N104" s="10">
        <v>958045.7</v>
      </c>
      <c r="O104" s="11">
        <v>26.017107122342907</v>
      </c>
      <c r="P104" s="10">
        <v>75721.8</v>
      </c>
      <c r="Q104" s="11">
        <v>23.72131910493411</v>
      </c>
      <c r="R104" s="10">
        <v>83434.6</v>
      </c>
      <c r="S104" s="11">
        <v>22.65242195683805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</v>
      </c>
      <c r="Z104" s="10">
        <v>482455</v>
      </c>
      <c r="AA104" s="11">
        <v>21.43911818718845</v>
      </c>
    </row>
    <row r="105" spans="1:27" s="4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73874.9</v>
      </c>
      <c r="I105" s="11">
        <v>26.197937269627435</v>
      </c>
      <c r="J105" s="10">
        <v>38514.8</v>
      </c>
      <c r="K105" s="11">
        <v>18.07325659227102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23.78821531508071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26.46267570713474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628644.9</v>
      </c>
      <c r="G106" s="15">
        <v>19.415740253360838</v>
      </c>
      <c r="H106" s="14">
        <v>82408</v>
      </c>
      <c r="I106" s="15">
        <v>25.64192687603145</v>
      </c>
      <c r="J106" s="14">
        <v>42871.5</v>
      </c>
      <c r="K106" s="15">
        <v>17.807564535880477</v>
      </c>
      <c r="L106" s="14">
        <v>53151.2</v>
      </c>
      <c r="M106" s="15">
        <v>17.0138303556646</v>
      </c>
      <c r="N106" s="14">
        <v>1135383.9</v>
      </c>
      <c r="O106" s="15">
        <v>24.39267523962601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609543.2</v>
      </c>
      <c r="G107" s="13">
        <v>19.18771177334108</v>
      </c>
      <c r="H107" s="12">
        <v>74742.9</v>
      </c>
      <c r="I107" s="13">
        <v>26.38420481410275</v>
      </c>
      <c r="J107" s="12">
        <v>49921.2</v>
      </c>
      <c r="K107" s="13">
        <v>17.49312841037475</v>
      </c>
      <c r="L107" s="12">
        <v>50223</v>
      </c>
      <c r="M107" s="13">
        <v>17.158674670967486</v>
      </c>
      <c r="N107" s="12">
        <v>1087129.4</v>
      </c>
      <c r="O107" s="13">
        <v>25.18123494222491</v>
      </c>
      <c r="P107" s="12">
        <v>69572.4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</v>
      </c>
      <c r="Y107" s="13">
        <v>27.24448887455659</v>
      </c>
      <c r="Z107" s="12">
        <v>495943</v>
      </c>
      <c r="AA107" s="13">
        <v>20.488758048808027</v>
      </c>
    </row>
    <row r="108" spans="1:27" s="4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641235.7</v>
      </c>
      <c r="G108" s="11">
        <v>18.55904404261958</v>
      </c>
      <c r="H108" s="10">
        <v>77373.8</v>
      </c>
      <c r="I108" s="11">
        <v>26.61591801100631</v>
      </c>
      <c r="J108" s="10">
        <v>51499.7</v>
      </c>
      <c r="K108" s="11">
        <v>17.530549090577225</v>
      </c>
      <c r="L108" s="10">
        <v>67786.4</v>
      </c>
      <c r="M108" s="11">
        <v>16.935402676643104</v>
      </c>
      <c r="N108" s="10">
        <v>1136427.4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27.5993265993266</v>
      </c>
      <c r="Z108" s="10">
        <v>488666.3</v>
      </c>
      <c r="AA108" s="11">
        <v>20.84504435644529</v>
      </c>
    </row>
    <row r="109" spans="1:27" s="4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696009.7</v>
      </c>
      <c r="G109" s="11">
        <v>18.115631787890315</v>
      </c>
      <c r="H109" s="10">
        <v>91133.4</v>
      </c>
      <c r="I109" s="11">
        <v>25.46649708010455</v>
      </c>
      <c r="J109" s="10">
        <v>66939.2</v>
      </c>
      <c r="K109" s="11">
        <v>17.000747693429265</v>
      </c>
      <c r="L109" s="10">
        <v>66435.4</v>
      </c>
      <c r="M109" s="11">
        <v>17.06277797680153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134542.3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768599.6</v>
      </c>
      <c r="G110" s="11">
        <v>17.773518843881785</v>
      </c>
      <c r="H110" s="10">
        <v>98914.8</v>
      </c>
      <c r="I110" s="11">
        <v>25.87207425986809</v>
      </c>
      <c r="J110" s="10">
        <v>64007.99999999999</v>
      </c>
      <c r="K110" s="11">
        <v>17.1909501312336</v>
      </c>
      <c r="L110" s="10">
        <v>60544.2</v>
      </c>
      <c r="M110" s="11">
        <v>17.43985968928485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</v>
      </c>
      <c r="U110" s="11">
        <v>18.780375694535604</v>
      </c>
      <c r="V110" s="10">
        <v>294647.4</v>
      </c>
      <c r="W110" s="11">
        <v>25.02015143184701</v>
      </c>
      <c r="X110" s="10">
        <v>52.8</v>
      </c>
      <c r="Y110" s="11">
        <v>30</v>
      </c>
      <c r="Z110" s="10">
        <v>528012.3</v>
      </c>
      <c r="AA110" s="11">
        <v>19.961037379242867</v>
      </c>
    </row>
    <row r="111" spans="1:27" s="4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65785.4</v>
      </c>
      <c r="M113" s="11">
        <v>17.330824164632276</v>
      </c>
      <c r="N113" s="10">
        <v>1780624.3</v>
      </c>
      <c r="O113" s="11">
        <v>22.932958380945383</v>
      </c>
      <c r="P113" s="10">
        <v>57227.2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</v>
      </c>
      <c r="X113" s="10">
        <v>850</v>
      </c>
      <c r="Y113" s="11">
        <v>28.928</v>
      </c>
      <c r="Z113" s="10">
        <v>601033.9</v>
      </c>
      <c r="AA113" s="11">
        <v>19.78160152696878</v>
      </c>
    </row>
    <row r="114" spans="1:27" s="4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</v>
      </c>
      <c r="Q114" s="11">
        <v>22.90905622763342</v>
      </c>
      <c r="R114" s="10">
        <v>278741.3</v>
      </c>
      <c r="S114" s="11">
        <v>19.65364544471881</v>
      </c>
      <c r="T114" s="10">
        <v>198924.8</v>
      </c>
      <c r="U114" s="11">
        <v>19.186982668827614</v>
      </c>
      <c r="V114" s="10">
        <v>373238.4</v>
      </c>
      <c r="W114" s="11">
        <v>24.58207740950556</v>
      </c>
      <c r="X114" s="10">
        <v>4198.5</v>
      </c>
      <c r="Y114" s="11">
        <v>28.1713588186257</v>
      </c>
      <c r="Z114" s="10">
        <v>622931.9</v>
      </c>
      <c r="AA114" s="11">
        <v>19.743077997771508</v>
      </c>
    </row>
    <row r="115" spans="1:27" s="4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24.7687901864465</v>
      </c>
      <c r="J115" s="10">
        <v>59589.1</v>
      </c>
      <c r="K115" s="11">
        <v>18.107853718213565</v>
      </c>
      <c r="L115" s="10">
        <v>52244.8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</v>
      </c>
    </row>
    <row r="116" spans="1:27" s="4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</v>
      </c>
      <c r="H116" s="10">
        <v>112481.6</v>
      </c>
      <c r="I116" s="11">
        <v>24.46554018612822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2178273.8</v>
      </c>
      <c r="O116" s="11">
        <v>22.182080378508893</v>
      </c>
      <c r="P116" s="10">
        <v>67466.1</v>
      </c>
      <c r="Q116" s="11">
        <v>21.356615085205753</v>
      </c>
      <c r="R116" s="10">
        <v>312742.8</v>
      </c>
      <c r="S116" s="11">
        <v>19.41443122911223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2359923.3</v>
      </c>
      <c r="O117" s="11">
        <v>21.92780708466246</v>
      </c>
      <c r="P117" s="10">
        <v>67733.5</v>
      </c>
      <c r="Q117" s="11">
        <v>21.311087024884287</v>
      </c>
      <c r="R117" s="10">
        <v>291976.6</v>
      </c>
      <c r="S117" s="11">
        <v>19.70961584250245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584650.2</v>
      </c>
      <c r="AA117" s="11">
        <v>19.8423278141357</v>
      </c>
    </row>
    <row r="118" spans="1:27" s="4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1191129.1</v>
      </c>
      <c r="G118" s="15">
        <v>16.6665380645977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20.62622188650385</v>
      </c>
      <c r="P118" s="14">
        <v>74673.6</v>
      </c>
      <c r="Q118" s="15">
        <v>21.213007435023886</v>
      </c>
      <c r="R118" s="14">
        <v>284775.1</v>
      </c>
      <c r="S118" s="15">
        <v>20.05483604079149</v>
      </c>
      <c r="T118" s="14">
        <v>284694.5</v>
      </c>
      <c r="U118" s="15">
        <v>19.3386870065983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567064.7</v>
      </c>
      <c r="AA118" s="15">
        <v>19.5563342913075</v>
      </c>
    </row>
    <row r="119" spans="1:27" s="4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1115217.2</v>
      </c>
      <c r="G119" s="13">
        <v>17.183440874118507</v>
      </c>
      <c r="H119" s="12">
        <v>115754.5</v>
      </c>
      <c r="I119" s="13">
        <v>24.21826214099668</v>
      </c>
      <c r="J119" s="12">
        <v>64820.1</v>
      </c>
      <c r="K119" s="13">
        <v>19.772716857888213</v>
      </c>
      <c r="L119" s="12">
        <v>35527</v>
      </c>
      <c r="M119" s="13">
        <v>17.60837672755932</v>
      </c>
      <c r="N119" s="12">
        <v>2654616.6</v>
      </c>
      <c r="O119" s="13">
        <v>20.81377362139602</v>
      </c>
      <c r="P119" s="12">
        <v>75240.8</v>
      </c>
      <c r="Q119" s="13">
        <v>21.374982429745565</v>
      </c>
      <c r="R119" s="12">
        <v>300355.3</v>
      </c>
      <c r="S119" s="13">
        <v>19.05036175822434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19.92299050007376</v>
      </c>
      <c r="L120" s="10">
        <v>41647.1</v>
      </c>
      <c r="M120" s="11">
        <v>17.36135250713735</v>
      </c>
      <c r="N120" s="10">
        <v>2734273.7</v>
      </c>
      <c r="O120" s="11">
        <v>21.234452580222673</v>
      </c>
      <c r="P120" s="10">
        <v>71944.1</v>
      </c>
      <c r="Q120" s="11">
        <v>21.55179039003893</v>
      </c>
      <c r="R120" s="10">
        <v>302969.9</v>
      </c>
      <c r="S120" s="11">
        <v>19.175102364954405</v>
      </c>
      <c r="T120" s="10">
        <v>300253.6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</v>
      </c>
    </row>
    <row r="121" spans="1:27" s="4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1213009</v>
      </c>
      <c r="G121" s="11">
        <v>17.21278973033176</v>
      </c>
      <c r="H121" s="10">
        <v>106838.3</v>
      </c>
      <c r="I121" s="11">
        <v>24.52604638037108</v>
      </c>
      <c r="J121" s="10">
        <v>78649.5</v>
      </c>
      <c r="K121" s="11">
        <v>19.33928258920909</v>
      </c>
      <c r="L121" s="10">
        <v>55284.4</v>
      </c>
      <c r="M121" s="11">
        <v>17.0095307175261</v>
      </c>
      <c r="N121" s="10">
        <v>2675663.2</v>
      </c>
      <c r="O121" s="11">
        <v>22.198168125569765</v>
      </c>
      <c r="P121" s="10">
        <v>63383</v>
      </c>
      <c r="Q121" s="11">
        <v>21.74169532840036</v>
      </c>
      <c r="R121" s="10">
        <v>327993.9</v>
      </c>
      <c r="S121" s="11">
        <v>19.33424674056438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1182204.8</v>
      </c>
      <c r="G122" s="11">
        <v>17.63399609018674</v>
      </c>
      <c r="H122" s="10">
        <v>107935.2</v>
      </c>
      <c r="I122" s="11">
        <v>27.645576540368673</v>
      </c>
      <c r="J122" s="10">
        <v>78889</v>
      </c>
      <c r="K122" s="11">
        <v>19.44208367453004</v>
      </c>
      <c r="L122" s="10">
        <v>33024.1</v>
      </c>
      <c r="M122" s="11">
        <v>17.708273654694597</v>
      </c>
      <c r="N122" s="10">
        <v>2631524.7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</v>
      </c>
      <c r="U122" s="11">
        <v>19.139016813822913</v>
      </c>
      <c r="V122" s="10">
        <v>454440.4</v>
      </c>
      <c r="W122" s="11">
        <v>24.16551257326593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</v>
      </c>
      <c r="O123" s="11">
        <v>23.168701108799286</v>
      </c>
      <c r="P123" s="10">
        <v>60533.1</v>
      </c>
      <c r="Q123" s="11">
        <v>21.76065744196151</v>
      </c>
      <c r="R123" s="10">
        <v>406652.9</v>
      </c>
      <c r="S123" s="11">
        <v>17.17458442568588</v>
      </c>
      <c r="T123" s="10">
        <v>304803.1</v>
      </c>
      <c r="U123" s="11">
        <v>18.97960180523098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17.20589865410889</v>
      </c>
    </row>
    <row r="124" spans="1:27" s="4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</v>
      </c>
      <c r="Z124" s="10">
        <v>744117.6</v>
      </c>
      <c r="AA124" s="11">
        <v>18.052787376618966</v>
      </c>
    </row>
    <row r="125" spans="1:27" s="4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20.17429475662722</v>
      </c>
      <c r="L125" s="10">
        <v>34166.2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18.69869439032841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23.52037490813065</v>
      </c>
      <c r="P126" s="10">
        <v>62861.4</v>
      </c>
      <c r="Q126" s="11">
        <v>22.324157686593043</v>
      </c>
      <c r="R126" s="10">
        <v>420285.1</v>
      </c>
      <c r="S126" s="11">
        <v>17.37902982523054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17.07958599935941</v>
      </c>
      <c r="N127" s="10">
        <v>2944905.4</v>
      </c>
      <c r="O127" s="11">
        <v>23.486273804924252</v>
      </c>
      <c r="P127" s="10">
        <v>69715.4</v>
      </c>
      <c r="Q127" s="11">
        <v>22.16050399194439</v>
      </c>
      <c r="R127" s="10">
        <v>402801.8</v>
      </c>
      <c r="S127" s="11">
        <v>18.032602170596057</v>
      </c>
      <c r="T127" s="10">
        <v>389899.2</v>
      </c>
      <c r="U127" s="11">
        <v>18.94945577472332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1272130.2</v>
      </c>
      <c r="G128" s="11">
        <v>17.879085276019705</v>
      </c>
      <c r="H128" s="10">
        <v>137526.2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</v>
      </c>
      <c r="W128" s="11">
        <v>23.799413977801418</v>
      </c>
      <c r="X128" s="10">
        <v>10493.1</v>
      </c>
      <c r="Y128" s="11">
        <v>35.76155502187151</v>
      </c>
      <c r="Z128" s="10">
        <v>943289.2</v>
      </c>
      <c r="AA128" s="11">
        <v>17.047048162959992</v>
      </c>
    </row>
    <row r="129" spans="1:27" s="4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1296077.4</v>
      </c>
      <c r="G129" s="11">
        <v>17.618752942532595</v>
      </c>
      <c r="H129" s="10">
        <v>143543.8</v>
      </c>
      <c r="I129" s="11">
        <v>24.957235373453962</v>
      </c>
      <c r="J129" s="10">
        <v>63204.7</v>
      </c>
      <c r="K129" s="11">
        <v>19.772626608464243</v>
      </c>
      <c r="L129" s="10">
        <v>39054.4</v>
      </c>
      <c r="M129" s="11">
        <v>17.37408332991929</v>
      </c>
      <c r="N129" s="10">
        <v>3276604</v>
      </c>
      <c r="O129" s="11">
        <v>22.63785444045115</v>
      </c>
      <c r="P129" s="10">
        <v>84686.4</v>
      </c>
      <c r="Q129" s="11">
        <v>20.926349650002837</v>
      </c>
      <c r="R129" s="10">
        <v>438896</v>
      </c>
      <c r="S129" s="11">
        <v>18.05928244960081</v>
      </c>
      <c r="T129" s="10">
        <v>439938</v>
      </c>
      <c r="U129" s="11">
        <v>18.844657583568598</v>
      </c>
      <c r="V129" s="10">
        <v>609089.9</v>
      </c>
      <c r="W129" s="11">
        <v>23.57681388412449</v>
      </c>
      <c r="X129" s="10">
        <v>10385.2</v>
      </c>
      <c r="Y129" s="11">
        <v>32.67037919346762</v>
      </c>
      <c r="Z129" s="10">
        <v>996092</v>
      </c>
      <c r="AA129" s="11">
        <v>17.880146779614726</v>
      </c>
    </row>
    <row r="130" spans="1:27" s="4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17.60331575172484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</v>
      </c>
      <c r="U130" s="15">
        <v>18.407883333598104</v>
      </c>
      <c r="V130" s="14">
        <v>620823.8</v>
      </c>
      <c r="W130" s="15">
        <v>23.661881210095352</v>
      </c>
      <c r="X130" s="14">
        <v>12004.6</v>
      </c>
      <c r="Y130" s="15">
        <v>34.54543816536994</v>
      </c>
      <c r="Z130" s="14">
        <v>1119982.7</v>
      </c>
      <c r="AA130" s="15">
        <v>17.199335973671737</v>
      </c>
    </row>
    <row r="131" spans="1:27" s="4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1371923.3</v>
      </c>
      <c r="G131" s="13">
        <v>17.681069285724647</v>
      </c>
      <c r="H131" s="12">
        <v>159256.7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17.16326684389857</v>
      </c>
      <c r="N131" s="12">
        <v>3339479.2</v>
      </c>
      <c r="O131" s="13">
        <v>22.62122382795497</v>
      </c>
      <c r="P131" s="12">
        <v>59230</v>
      </c>
      <c r="Q131" s="13">
        <v>20.780401401316897</v>
      </c>
      <c r="R131" s="12">
        <v>485865.2</v>
      </c>
      <c r="S131" s="13">
        <v>16.52183450059811</v>
      </c>
      <c r="T131" s="12">
        <v>542109.4</v>
      </c>
      <c r="U131" s="13">
        <v>18.457442298547118</v>
      </c>
      <c r="V131" s="12">
        <v>631762.4</v>
      </c>
      <c r="W131" s="13">
        <v>24.06420404728108</v>
      </c>
      <c r="X131" s="12">
        <v>12505.2</v>
      </c>
      <c r="Y131" s="13">
        <v>36.761281227009555</v>
      </c>
      <c r="Z131" s="12">
        <v>1035588.9</v>
      </c>
      <c r="AA131" s="13">
        <v>17.97465697730055</v>
      </c>
    </row>
    <row r="132" spans="1:27" s="4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1286874.1</v>
      </c>
      <c r="G132" s="11">
        <v>16.13173619859161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38707.2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662136.7</v>
      </c>
      <c r="W132" s="11">
        <v>23.81792798677373</v>
      </c>
      <c r="X132" s="10">
        <v>16361</v>
      </c>
      <c r="Y132" s="11">
        <v>36.60199517144429</v>
      </c>
      <c r="Z132" s="10">
        <v>1066166.6</v>
      </c>
      <c r="AA132" s="11">
        <v>17.275392527771928</v>
      </c>
    </row>
    <row r="133" spans="1:27" s="4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1272302.4</v>
      </c>
      <c r="G133" s="11">
        <v>16.276080697481984</v>
      </c>
      <c r="H133" s="10">
        <v>192289.7</v>
      </c>
      <c r="I133" s="11">
        <v>25.88069573149264</v>
      </c>
      <c r="J133" s="10">
        <v>82088.4</v>
      </c>
      <c r="K133" s="11">
        <v>22.33615302527519</v>
      </c>
      <c r="L133" s="10">
        <v>14130.8</v>
      </c>
      <c r="M133" s="11">
        <v>18.40383417782433</v>
      </c>
      <c r="N133" s="10">
        <v>3814903.9</v>
      </c>
      <c r="O133" s="11">
        <v>22.36469542653486</v>
      </c>
      <c r="P133" s="10">
        <v>81377.1</v>
      </c>
      <c r="Q133" s="11">
        <v>20.122770226513357</v>
      </c>
      <c r="R133" s="10">
        <v>505544.2</v>
      </c>
      <c r="S133" s="11">
        <v>16.441251148762063</v>
      </c>
      <c r="T133" s="10">
        <v>602349.2</v>
      </c>
      <c r="U133" s="11">
        <v>18.158979500595336</v>
      </c>
      <c r="V133" s="10">
        <v>719734.1</v>
      </c>
      <c r="W133" s="11">
        <v>23.904186337704434</v>
      </c>
      <c r="X133" s="10">
        <v>16668.1</v>
      </c>
      <c r="Y133" s="11">
        <v>36.564157282473715</v>
      </c>
      <c r="Z133" s="10">
        <v>1191799.2</v>
      </c>
      <c r="AA133" s="11">
        <v>16.83928008761879</v>
      </c>
    </row>
    <row r="134" spans="1:27" s="4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1269967.4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16.52477538499299</v>
      </c>
      <c r="T134" s="10">
        <v>638451.7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</v>
      </c>
      <c r="AA134" s="11">
        <v>17.000390623544032</v>
      </c>
    </row>
    <row r="135" spans="1:27" s="4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19.45295331102311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</v>
      </c>
      <c r="AA135" s="11">
        <v>16.999973680275602</v>
      </c>
    </row>
    <row r="136" spans="1:27" s="4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1182545.1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20.35816437244564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</v>
      </c>
      <c r="AA136" s="11">
        <v>16.82127304723451</v>
      </c>
    </row>
    <row r="137" spans="1:27" s="4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</v>
      </c>
      <c r="G137" s="11">
        <v>15.584394023620035</v>
      </c>
      <c r="H137" s="10">
        <v>294655.4</v>
      </c>
      <c r="I137" s="11">
        <v>26.66889193274585</v>
      </c>
      <c r="J137" s="10">
        <v>91441.1</v>
      </c>
      <c r="K137" s="11">
        <v>20.39887057351672</v>
      </c>
      <c r="L137" s="10">
        <v>9354.7</v>
      </c>
      <c r="M137" s="11">
        <v>18.35365110586122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17.21458101305617</v>
      </c>
      <c r="V137" s="10">
        <v>837545.1</v>
      </c>
      <c r="W137" s="11">
        <v>22.91200833961061</v>
      </c>
      <c r="X137" s="10">
        <v>13517.4</v>
      </c>
      <c r="Y137" s="11">
        <v>25.356727255241395</v>
      </c>
      <c r="Z137" s="10">
        <v>1323524.4</v>
      </c>
      <c r="AA137" s="11">
        <v>16.893882117322505</v>
      </c>
    </row>
    <row r="138" spans="1:27" s="4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1125142.6</v>
      </c>
      <c r="G138" s="11">
        <v>15.492931707500896</v>
      </c>
      <c r="H138" s="10">
        <v>311663.8</v>
      </c>
      <c r="I138" s="11">
        <v>26.27704191824652</v>
      </c>
      <c r="J138" s="10">
        <v>77941.8</v>
      </c>
      <c r="K138" s="11">
        <v>21.77832658470808</v>
      </c>
      <c r="L138" s="10">
        <v>15507.6</v>
      </c>
      <c r="M138" s="11">
        <v>18.216293946194124</v>
      </c>
      <c r="N138" s="10">
        <v>4279788.9</v>
      </c>
      <c r="O138" s="11">
        <v>22.278477081661666</v>
      </c>
      <c r="P138" s="10">
        <v>80831.7</v>
      </c>
      <c r="Q138" s="11">
        <v>18.652629896439144</v>
      </c>
      <c r="R138" s="10">
        <v>581930.3</v>
      </c>
      <c r="S138" s="11">
        <v>17.56168796331795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</v>
      </c>
      <c r="Z138" s="10">
        <v>1334689.8</v>
      </c>
      <c r="AA138" s="11">
        <v>17.220432108644264</v>
      </c>
    </row>
    <row r="139" spans="1:27" s="4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323668.1</v>
      </c>
      <c r="I139" s="11">
        <v>26.54438630189382</v>
      </c>
      <c r="J139" s="10">
        <v>69095.6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17.3941246076832</v>
      </c>
    </row>
    <row r="140" spans="1:27" s="4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</v>
      </c>
      <c r="J140" s="10">
        <v>68328.5</v>
      </c>
      <c r="K140" s="11">
        <v>24.23237312395267</v>
      </c>
      <c r="L140" s="10">
        <v>76607.2</v>
      </c>
      <c r="M140" s="11">
        <v>14.176858702576261</v>
      </c>
      <c r="N140" s="10">
        <v>4542532.1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26.8723649949674</v>
      </c>
      <c r="Z140" s="10">
        <v>1302836.1</v>
      </c>
      <c r="AA140" s="11">
        <v>17.97397163158129</v>
      </c>
    </row>
    <row r="141" spans="1:27" s="4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15.34428877037229</v>
      </c>
      <c r="H141" s="10">
        <v>355404.5</v>
      </c>
      <c r="I141" s="11">
        <v>26.27976261977549</v>
      </c>
      <c r="J141" s="10">
        <v>74472</v>
      </c>
      <c r="K141" s="11">
        <v>24.069131781072077</v>
      </c>
      <c r="L141" s="10">
        <v>81380.6</v>
      </c>
      <c r="M141" s="11">
        <v>14.296680412776508</v>
      </c>
      <c r="N141" s="10">
        <v>4506577.1</v>
      </c>
      <c r="O141" s="11">
        <v>22.543227061176875</v>
      </c>
      <c r="P141" s="10">
        <v>129022.6</v>
      </c>
      <c r="Q141" s="11">
        <v>16.809076309111735</v>
      </c>
      <c r="R141" s="10">
        <v>644493.8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</v>
      </c>
      <c r="X141" s="10">
        <v>9926.1</v>
      </c>
      <c r="Y141" s="11">
        <v>26.232213155217053</v>
      </c>
      <c r="Z141" s="10">
        <v>1325763.1</v>
      </c>
      <c r="AA141" s="11">
        <v>18.1981461703075</v>
      </c>
    </row>
    <row r="142" spans="1:27" s="4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659528.7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</v>
      </c>
    </row>
    <row r="143" spans="1:27" s="4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1297661.4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139022.3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5408969.8</v>
      </c>
      <c r="O144" s="11">
        <v>21.860133002036726</v>
      </c>
      <c r="P144" s="10">
        <v>130561.6</v>
      </c>
      <c r="Q144" s="11">
        <v>15.55223088565091</v>
      </c>
      <c r="R144" s="10">
        <v>755684</v>
      </c>
      <c r="S144" s="11">
        <v>16.35247201475749</v>
      </c>
      <c r="T144" s="10">
        <v>1924845.6</v>
      </c>
      <c r="U144" s="11">
        <v>16.64534342390891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16.52549223151862</v>
      </c>
      <c r="J145" s="10">
        <v>100411.9</v>
      </c>
      <c r="K145" s="11">
        <v>20.82814467209564</v>
      </c>
      <c r="L145" s="10">
        <v>187208.9</v>
      </c>
      <c r="M145" s="11">
        <v>13.535774207316</v>
      </c>
      <c r="N145" s="10">
        <v>5768965.9</v>
      </c>
      <c r="O145" s="11">
        <v>21.75946812720803</v>
      </c>
      <c r="P145" s="10">
        <v>133048.2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</v>
      </c>
      <c r="V145" s="10">
        <v>1133601.6</v>
      </c>
      <c r="W145" s="11">
        <v>22.754516801140714</v>
      </c>
      <c r="X145" s="10">
        <v>10610.9</v>
      </c>
      <c r="Y145" s="11">
        <v>25.85836865864347</v>
      </c>
      <c r="Z145" s="10">
        <v>1764395.5</v>
      </c>
      <c r="AA145" s="11">
        <v>17.113786568260913</v>
      </c>
    </row>
    <row r="146" spans="1:27" s="4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1410513.4</v>
      </c>
      <c r="G146" s="11">
        <v>15.717939680686477</v>
      </c>
      <c r="H146" s="10">
        <v>2293744.7</v>
      </c>
      <c r="I146" s="11">
        <v>16.645199255610272</v>
      </c>
      <c r="J146" s="10">
        <v>110409.8</v>
      </c>
      <c r="K146" s="11">
        <v>20.059835286360453</v>
      </c>
      <c r="L146" s="10">
        <v>160961.7</v>
      </c>
      <c r="M146" s="11">
        <v>13.424102721330602</v>
      </c>
      <c r="N146" s="10">
        <v>6049927.4</v>
      </c>
      <c r="O146" s="11">
        <v>21.70395698599623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2242167.8</v>
      </c>
      <c r="U146" s="11">
        <v>16.671434284713214</v>
      </c>
      <c r="V146" s="10">
        <v>1198535.1</v>
      </c>
      <c r="W146" s="11">
        <v>22.95818121722092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151858.8</v>
      </c>
      <c r="M147" s="11">
        <v>13.503838157551622</v>
      </c>
      <c r="N147" s="10">
        <v>6388244.800000001</v>
      </c>
      <c r="O147" s="11">
        <v>21.617847830753135</v>
      </c>
      <c r="P147" s="10">
        <v>147573.2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</v>
      </c>
    </row>
    <row r="148" spans="1:27" s="4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143274.3</v>
      </c>
      <c r="Q148" s="11">
        <v>15.523956571415809</v>
      </c>
      <c r="R148" s="10">
        <v>1116135.9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1411016.2</v>
      </c>
      <c r="G149" s="11">
        <v>15.713470456256985</v>
      </c>
      <c r="H149" s="10">
        <v>2460896.6</v>
      </c>
      <c r="I149" s="11">
        <v>16.93896578060208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24.44844032507123</v>
      </c>
      <c r="Z149" s="10">
        <v>2206894.4</v>
      </c>
      <c r="AA149" s="11">
        <v>17.423637506171566</v>
      </c>
    </row>
    <row r="150" spans="1:27" s="4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</v>
      </c>
      <c r="K150" s="11">
        <v>21.682064473817192</v>
      </c>
      <c r="L150" s="10">
        <v>154127.3</v>
      </c>
      <c r="M150" s="11">
        <v>13.483476061671098</v>
      </c>
      <c r="N150" s="10">
        <v>7517515.6</v>
      </c>
      <c r="O150" s="11">
        <v>21.335510366483312</v>
      </c>
      <c r="P150" s="10">
        <v>131469.7</v>
      </c>
      <c r="Q150" s="11">
        <v>15.537529126483136</v>
      </c>
      <c r="R150" s="10">
        <v>1269900.4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16944.1</v>
      </c>
      <c r="Y150" s="11">
        <v>23.378613971825</v>
      </c>
      <c r="Z150" s="10">
        <v>2356840.3</v>
      </c>
      <c r="AA150" s="11">
        <v>17.379550439628854</v>
      </c>
    </row>
    <row r="151" spans="1:27" s="4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</v>
      </c>
      <c r="I151" s="11">
        <v>17.11469112841087</v>
      </c>
      <c r="J151" s="10">
        <v>138416.9</v>
      </c>
      <c r="K151" s="11">
        <v>21.53201793278133</v>
      </c>
      <c r="L151" s="10">
        <v>151334.4</v>
      </c>
      <c r="M151" s="11">
        <v>13.441532341622262</v>
      </c>
      <c r="N151" s="10">
        <v>7569370.1</v>
      </c>
      <c r="O151" s="11">
        <v>21.35369124070179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</v>
      </c>
      <c r="Z151" s="10">
        <v>2321239.9</v>
      </c>
      <c r="AA151" s="11">
        <v>17.627022509823306</v>
      </c>
    </row>
    <row r="152" spans="1:27" s="4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1322528.9</v>
      </c>
      <c r="G152" s="11">
        <v>15.678126072708128</v>
      </c>
      <c r="H152" s="10">
        <v>2496724.6</v>
      </c>
      <c r="I152" s="11">
        <v>17.137139116584983</v>
      </c>
      <c r="J152" s="10">
        <v>140225.3</v>
      </c>
      <c r="K152" s="11">
        <v>21.62671243349096</v>
      </c>
      <c r="L152" s="10">
        <v>140185.9</v>
      </c>
      <c r="M152" s="11">
        <v>13.415849083253024</v>
      </c>
      <c r="N152" s="10">
        <v>7360196.6</v>
      </c>
      <c r="O152" s="11">
        <v>21.60242171995786</v>
      </c>
      <c r="P152" s="10">
        <v>131050.19999999998</v>
      </c>
      <c r="Q152" s="11">
        <v>15.441774083519139</v>
      </c>
      <c r="R152" s="10">
        <v>1326063.6</v>
      </c>
      <c r="S152" s="11">
        <v>16.422001973359347</v>
      </c>
      <c r="T152" s="10">
        <v>3242330.1</v>
      </c>
      <c r="U152" s="11">
        <v>16.56358738026088</v>
      </c>
      <c r="V152" s="10">
        <v>1383216.5</v>
      </c>
      <c r="W152" s="11">
        <v>23.044742800566652</v>
      </c>
      <c r="X152" s="10">
        <v>19886.6</v>
      </c>
      <c r="Y152" s="11">
        <v>23.8717681755554</v>
      </c>
      <c r="Z152" s="10">
        <v>2234461.6</v>
      </c>
      <c r="AA152" s="11">
        <v>17.655590742306785</v>
      </c>
    </row>
    <row r="153" spans="1:27" s="4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150900.3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16.42485268507068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154667.3</v>
      </c>
      <c r="K154" s="15">
        <v>22.264557214097618</v>
      </c>
      <c r="L154" s="14">
        <v>115558.4</v>
      </c>
      <c r="M154" s="15">
        <v>13.446376931490917</v>
      </c>
      <c r="N154" s="14">
        <v>7903401.8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16.35844485828874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</v>
      </c>
    </row>
    <row r="155" spans="1:27" s="4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132921.8</v>
      </c>
      <c r="M155" s="13">
        <v>13.508015464731896</v>
      </c>
      <c r="N155" s="12">
        <v>7544793.1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</v>
      </c>
      <c r="T155" s="12">
        <v>3271487.4</v>
      </c>
      <c r="U155" s="13">
        <v>16.76255946973844</v>
      </c>
      <c r="V155" s="12">
        <v>1780707.3</v>
      </c>
      <c r="W155" s="13">
        <v>24.03384562471328</v>
      </c>
      <c r="X155" s="12">
        <v>29551.2</v>
      </c>
      <c r="Y155" s="13">
        <v>25.431099583096454</v>
      </c>
      <c r="Z155" s="12">
        <v>2502396.4</v>
      </c>
      <c r="AA155" s="13">
        <v>17.76789654908391</v>
      </c>
    </row>
    <row r="156" spans="1:27" s="4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2494624.3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7851024.300000001</v>
      </c>
      <c r="O156" s="11">
        <v>21.67560833673639</v>
      </c>
      <c r="P156" s="10">
        <v>133444.3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</v>
      </c>
      <c r="Y156" s="11">
        <v>25.833335119968933</v>
      </c>
      <c r="Z156" s="10">
        <v>2608821.6</v>
      </c>
      <c r="AA156" s="11">
        <v>17.86901112057643</v>
      </c>
    </row>
    <row r="157" spans="1:27" s="4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1501972.4</v>
      </c>
      <c r="G157" s="11">
        <v>16.01647977153242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8267771.300000001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</v>
      </c>
      <c r="O158" s="11">
        <v>22.049613615846827</v>
      </c>
      <c r="P158" s="10">
        <v>112971</v>
      </c>
      <c r="Q158" s="11">
        <v>16.40052159403741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1522743.1</v>
      </c>
      <c r="G159" s="11">
        <v>16.146441528449547</v>
      </c>
      <c r="H159" s="10">
        <v>2927187.7</v>
      </c>
      <c r="I159" s="11">
        <v>20.73903538061464</v>
      </c>
      <c r="J159" s="10">
        <v>256144.9</v>
      </c>
      <c r="K159" s="11">
        <v>21.236285887402016</v>
      </c>
      <c r="L159" s="10">
        <v>79780.6</v>
      </c>
      <c r="M159" s="11">
        <v>13.669821736111285</v>
      </c>
      <c r="N159" s="10">
        <v>9019241.7</v>
      </c>
      <c r="O159" s="11">
        <v>22.22738103282009</v>
      </c>
      <c r="P159" s="10">
        <v>121698.2</v>
      </c>
      <c r="Q159" s="11">
        <v>16.503624885166747</v>
      </c>
      <c r="R159" s="10">
        <v>1889103.9</v>
      </c>
      <c r="S159" s="11">
        <v>17.096019272418</v>
      </c>
      <c r="T159" s="10">
        <v>3449671</v>
      </c>
      <c r="U159" s="11">
        <v>16.99636986541615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79007.2</v>
      </c>
      <c r="M160" s="11">
        <v>13.631861020261445</v>
      </c>
      <c r="N160" s="10">
        <v>9058354.4</v>
      </c>
      <c r="O160" s="11">
        <v>22.37432032908759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17.06529397916657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54279.2</v>
      </c>
      <c r="M161" s="11">
        <v>13.511883152294063</v>
      </c>
      <c r="N161" s="10">
        <v>9260451.4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25.90806619136716</v>
      </c>
      <c r="Z161" s="10">
        <v>3161382.3</v>
      </c>
      <c r="AA161" s="11">
        <v>19.02098447125487</v>
      </c>
    </row>
    <row r="162" spans="1:27" s="4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1407201.1</v>
      </c>
      <c r="G162" s="11">
        <v>16.31803246955961</v>
      </c>
      <c r="H162" s="10">
        <v>2975637</v>
      </c>
      <c r="I162" s="11">
        <v>21.28467088223463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9308383.1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17.5055132257286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53851.2</v>
      </c>
      <c r="M163" s="11">
        <v>13.781878843925483</v>
      </c>
      <c r="N163" s="10">
        <v>9731746.8</v>
      </c>
      <c r="O163" s="11">
        <v>22.77737748345446</v>
      </c>
      <c r="P163" s="10">
        <v>128489.7</v>
      </c>
      <c r="Q163" s="11">
        <v>16.869747006958534</v>
      </c>
      <c r="R163" s="10">
        <v>2118006.8</v>
      </c>
      <c r="S163" s="11">
        <v>17.980868890033783</v>
      </c>
      <c r="T163" s="10">
        <v>3526029</v>
      </c>
      <c r="U163" s="11">
        <v>17.20589610635647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</v>
      </c>
      <c r="L164" s="10">
        <v>123065.9</v>
      </c>
      <c r="M164" s="11">
        <v>21.10954470734785</v>
      </c>
      <c r="N164" s="10">
        <v>10177597</v>
      </c>
      <c r="O164" s="11">
        <v>22.851763368897394</v>
      </c>
      <c r="P164" s="10">
        <v>137787.2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2179625.3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</v>
      </c>
    </row>
    <row r="165" spans="1:27" s="4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</v>
      </c>
      <c r="O165" s="11">
        <v>23.037820705658195</v>
      </c>
      <c r="P165" s="10">
        <v>138572.7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17.26264191422644</v>
      </c>
      <c r="V165" s="10">
        <v>2168509.6</v>
      </c>
      <c r="W165" s="11">
        <v>25.14731611794571</v>
      </c>
      <c r="X165" s="10">
        <v>119771.7</v>
      </c>
      <c r="Y165" s="11">
        <v>26.02854494843106</v>
      </c>
      <c r="Z165" s="10">
        <v>3239247.1</v>
      </c>
      <c r="AA165" s="11">
        <v>19.357245817091265</v>
      </c>
    </row>
    <row r="166" spans="1:27" s="4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268125.6</v>
      </c>
      <c r="K166" s="15">
        <v>21.86410239081983</v>
      </c>
      <c r="L166" s="14">
        <v>128287.8</v>
      </c>
      <c r="M166" s="15">
        <v>21.239674544266876</v>
      </c>
      <c r="N166" s="14">
        <v>9235007.8</v>
      </c>
      <c r="O166" s="15">
        <v>22.99654748813531</v>
      </c>
      <c r="P166" s="14">
        <v>131537.9</v>
      </c>
      <c r="Q166" s="15">
        <v>16.78504499463653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19.36500078667318</v>
      </c>
    </row>
    <row r="167" spans="1:27" s="4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</v>
      </c>
      <c r="J167" s="12">
        <v>264195.9</v>
      </c>
      <c r="K167" s="13">
        <v>21.859255612975062</v>
      </c>
      <c r="L167" s="12">
        <v>120096.9</v>
      </c>
      <c r="M167" s="13">
        <v>21.96204274215238</v>
      </c>
      <c r="N167" s="12">
        <v>8937066.4</v>
      </c>
      <c r="O167" s="13">
        <v>23.37073084586235</v>
      </c>
      <c r="P167" s="12">
        <v>129983.20000000001</v>
      </c>
      <c r="Q167" s="13">
        <v>16.589385151311863</v>
      </c>
      <c r="R167" s="12">
        <v>2495380</v>
      </c>
      <c r="S167" s="13">
        <v>18.9104178161242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</v>
      </c>
    </row>
    <row r="168" spans="1:27" s="4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22.38256434275461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22.65439547779829</v>
      </c>
      <c r="J169" s="10">
        <v>260562.3</v>
      </c>
      <c r="K169" s="11">
        <v>22.12227404731997</v>
      </c>
      <c r="L169" s="10">
        <v>111981.5</v>
      </c>
      <c r="M169" s="11">
        <v>23.308015609721245</v>
      </c>
      <c r="N169" s="10">
        <v>9352079.6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1589034.2</v>
      </c>
      <c r="G170" s="11">
        <v>16.923795275142602</v>
      </c>
      <c r="H170" s="10">
        <v>3093550.9000000004</v>
      </c>
      <c r="I170" s="11">
        <v>22.86940998869616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</v>
      </c>
      <c r="O170" s="11">
        <v>23.678768576390226</v>
      </c>
      <c r="P170" s="10">
        <v>111109.20000000001</v>
      </c>
      <c r="Q170" s="11">
        <v>16.7057659941751</v>
      </c>
      <c r="R170" s="10">
        <v>2592224.7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</v>
      </c>
      <c r="Z170" s="10">
        <v>3212042.1</v>
      </c>
      <c r="AA170" s="11">
        <v>19.4668910665897</v>
      </c>
    </row>
    <row r="171" spans="1:27" s="4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1532571</v>
      </c>
      <c r="G171" s="11">
        <v>16.84151768498817</v>
      </c>
      <c r="H171" s="10">
        <v>3098678.2</v>
      </c>
      <c r="I171" s="11">
        <v>23.06000284411592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</v>
      </c>
      <c r="O171" s="11">
        <v>23.65769203609893</v>
      </c>
      <c r="P171" s="10">
        <v>92333.3</v>
      </c>
      <c r="Q171" s="11">
        <v>16.27191377325407</v>
      </c>
      <c r="R171" s="10">
        <v>2555213.8</v>
      </c>
      <c r="S171" s="11">
        <v>19.93190558066022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</v>
      </c>
      <c r="N172" s="10">
        <v>9721329.6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</v>
      </c>
    </row>
    <row r="173" spans="1:27" s="4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9582589.6</v>
      </c>
      <c r="O173" s="11">
        <v>23.913788553357225</v>
      </c>
      <c r="P173" s="10">
        <v>87830.1</v>
      </c>
      <c r="Q173" s="11">
        <v>16.71388321315813</v>
      </c>
      <c r="R173" s="10">
        <v>2150977.8</v>
      </c>
      <c r="S173" s="11">
        <v>20.07646971902732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24.7611169615763</v>
      </c>
      <c r="Z173" s="10">
        <v>3138862.1</v>
      </c>
      <c r="AA173" s="11">
        <v>19.25783777184732</v>
      </c>
    </row>
    <row r="174" spans="1:27" s="4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23.56708205343945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9716462.2</v>
      </c>
      <c r="O174" s="11">
        <v>23.947643466157878</v>
      </c>
      <c r="P174" s="10">
        <v>96702.20000000001</v>
      </c>
      <c r="Q174" s="11">
        <v>17.997002198502205</v>
      </c>
      <c r="R174" s="10">
        <v>2192492.3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</v>
      </c>
      <c r="H175" s="10">
        <v>3081221.4</v>
      </c>
      <c r="I175" s="11">
        <v>23.74711318407694</v>
      </c>
      <c r="J175" s="10">
        <v>246567.7</v>
      </c>
      <c r="K175" s="11">
        <v>23.280713714732304</v>
      </c>
      <c r="L175" s="10">
        <v>98514</v>
      </c>
      <c r="M175" s="11">
        <v>24.57391512881418</v>
      </c>
      <c r="N175" s="10">
        <v>9800776.899999999</v>
      </c>
      <c r="O175" s="11">
        <v>24.496372965596233</v>
      </c>
      <c r="P175" s="10">
        <v>91434.6</v>
      </c>
      <c r="Q175" s="11">
        <v>17.67655084617858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26.26760731543313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17.69972403878493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25.99890617745199</v>
      </c>
      <c r="X176" s="10">
        <v>36995.6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1606169.1</v>
      </c>
      <c r="G177" s="11">
        <v>17.46701466800725</v>
      </c>
      <c r="H177" s="10">
        <v>3081411.3</v>
      </c>
      <c r="I177" s="11">
        <v>24.153540096708284</v>
      </c>
      <c r="J177" s="10">
        <v>238433</v>
      </c>
      <c r="K177" s="11">
        <v>23.57937669701761</v>
      </c>
      <c r="L177" s="10">
        <v>10776.9</v>
      </c>
      <c r="M177" s="11">
        <v>18.31</v>
      </c>
      <c r="N177" s="10">
        <v>10383077.8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21.26647894337802</v>
      </c>
      <c r="T177" s="10">
        <v>3130935.2</v>
      </c>
      <c r="U177" s="11">
        <v>17.520397496569075</v>
      </c>
      <c r="V177" s="10">
        <v>2043971.4</v>
      </c>
      <c r="W177" s="11">
        <v>26.22671478573526</v>
      </c>
      <c r="X177" s="10">
        <v>35788</v>
      </c>
      <c r="Y177" s="11">
        <v>24.890130546551916</v>
      </c>
      <c r="Z177" s="10">
        <v>2856556.1</v>
      </c>
      <c r="AA177" s="11">
        <v>19.97163642856515</v>
      </c>
    </row>
    <row r="178" spans="1:27" s="4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23.80316474464716</v>
      </c>
      <c r="L178" s="14">
        <v>24906</v>
      </c>
      <c r="M178" s="15">
        <v>18.17</v>
      </c>
      <c r="N178" s="14">
        <v>10457725.7</v>
      </c>
      <c r="O178" s="15">
        <v>24.05994059042876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24.82148903089214</v>
      </c>
      <c r="Z178" s="14">
        <v>2825443.7</v>
      </c>
      <c r="AA178" s="15">
        <v>19.94684863195115</v>
      </c>
    </row>
    <row r="179" spans="1:27" s="4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23.42211733358116</v>
      </c>
      <c r="L179" s="12">
        <v>21188.8</v>
      </c>
      <c r="M179" s="13">
        <v>18.24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</v>
      </c>
      <c r="Y179" s="13">
        <v>24.64980969837234</v>
      </c>
      <c r="Z179" s="12">
        <v>2835459</v>
      </c>
      <c r="AA179" s="13">
        <v>19.743879138086633</v>
      </c>
    </row>
    <row r="180" spans="1:27" s="4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</v>
      </c>
      <c r="L180" s="10">
        <v>21317.9</v>
      </c>
      <c r="M180" s="11">
        <v>18.27</v>
      </c>
      <c r="N180" s="10">
        <v>10565632.3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</v>
      </c>
      <c r="X180" s="10">
        <v>35135.8</v>
      </c>
      <c r="Y180" s="11">
        <v>24.66515935313839</v>
      </c>
      <c r="Z180" s="10">
        <v>2825809.3</v>
      </c>
      <c r="AA180" s="11">
        <v>19.75454744840708</v>
      </c>
    </row>
    <row r="181" spans="1:27" s="4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</v>
      </c>
      <c r="M181" s="11">
        <v>18.58</v>
      </c>
      <c r="N181" s="10">
        <v>11099322.5</v>
      </c>
      <c r="O181" s="11">
        <v>23.157206092263742</v>
      </c>
      <c r="P181" s="10">
        <v>81865.9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</v>
      </c>
      <c r="Y182" s="11">
        <v>24.57367070134776</v>
      </c>
      <c r="Z182" s="10">
        <v>2843455.3</v>
      </c>
      <c r="AA182" s="11">
        <v>19.595094258383455</v>
      </c>
    </row>
    <row r="183" spans="1:27" s="4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</v>
      </c>
      <c r="Y183" s="11">
        <v>24.146886058126206</v>
      </c>
      <c r="Z183" s="10">
        <v>2836341</v>
      </c>
      <c r="AA183" s="11">
        <v>19.32798118420881</v>
      </c>
    </row>
    <row r="184" spans="1:27" s="4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</v>
      </c>
      <c r="P184" s="10">
        <v>67244.40000000001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18.00036109752086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19.08546711939571</v>
      </c>
    </row>
    <row r="185" spans="1:27" s="4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1263944.9</v>
      </c>
      <c r="G185" s="11">
        <v>17.80226183673038</v>
      </c>
      <c r="H185" s="10">
        <v>3347485.3</v>
      </c>
      <c r="I185" s="11">
        <v>23.22208754314769</v>
      </c>
      <c r="J185" s="10">
        <v>269983.9</v>
      </c>
      <c r="K185" s="11">
        <v>23.02229324044878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57081.6</v>
      </c>
      <c r="Y185" s="11">
        <v>22.281542493553086</v>
      </c>
      <c r="Z185" s="10">
        <v>2851883.8</v>
      </c>
      <c r="AA185" s="11">
        <v>18.92596249503574</v>
      </c>
    </row>
    <row r="186" spans="1:27" s="4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1250448.9</v>
      </c>
      <c r="G186" s="11">
        <v>17.712433198189864</v>
      </c>
      <c r="H186" s="10">
        <v>3396287.0000000005</v>
      </c>
      <c r="I186" s="11">
        <v>22.9837528165317</v>
      </c>
      <c r="J186" s="10">
        <v>274303.4</v>
      </c>
      <c r="K186" s="11">
        <v>22.408425626514287</v>
      </c>
      <c r="L186" s="10">
        <v>867.3000000000001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19.31614560354709</v>
      </c>
      <c r="R186" s="10">
        <v>2004045.5</v>
      </c>
      <c r="S186" s="11">
        <v>21.24641215481385</v>
      </c>
      <c r="T186" s="10">
        <v>2900039.8000000003</v>
      </c>
      <c r="U186" s="11">
        <v>17.66822942119622</v>
      </c>
      <c r="V186" s="10">
        <v>1918641.3000000003</v>
      </c>
      <c r="W186" s="11">
        <v>25.450513962667227</v>
      </c>
      <c r="X186" s="10">
        <v>66738.3</v>
      </c>
      <c r="Y186" s="11">
        <v>21.75958419678056</v>
      </c>
      <c r="Z186" s="10">
        <v>2858368.8</v>
      </c>
      <c r="AA186" s="11">
        <v>18.93421161747917</v>
      </c>
    </row>
    <row r="187" spans="1:27" s="4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22.7790519458224</v>
      </c>
      <c r="J187" s="10">
        <v>276204.30000000005</v>
      </c>
      <c r="K187" s="11">
        <v>22.288500671423286</v>
      </c>
      <c r="L187" s="10">
        <v>1261.9</v>
      </c>
      <c r="M187" s="11">
        <v>22.851934384658055</v>
      </c>
      <c r="N187" s="10">
        <v>11679710</v>
      </c>
      <c r="O187" s="11">
        <v>22.38941289552566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</v>
      </c>
      <c r="Z187" s="10">
        <v>2892758.4000000004</v>
      </c>
      <c r="AA187" s="11">
        <v>19.015774451125953</v>
      </c>
    </row>
    <row r="188" spans="1:27" s="4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21.34094087255138</v>
      </c>
      <c r="L188" s="10">
        <v>3683</v>
      </c>
      <c r="M188" s="11">
        <v>24.062908770024436</v>
      </c>
      <c r="N188" s="10">
        <v>11826542.7</v>
      </c>
      <c r="O188" s="11">
        <v>22.227855626564477</v>
      </c>
      <c r="P188" s="10">
        <v>75047.3</v>
      </c>
      <c r="Q188" s="11">
        <v>19.24889096609738</v>
      </c>
      <c r="R188" s="10">
        <v>2000402.6</v>
      </c>
      <c r="S188" s="11">
        <v>20.81088401704737</v>
      </c>
      <c r="T188" s="10">
        <v>2859956</v>
      </c>
      <c r="U188" s="11">
        <v>18.079711265488</v>
      </c>
      <c r="V188" s="10">
        <v>1889697.4</v>
      </c>
      <c r="W188" s="11">
        <v>24.74832635002832</v>
      </c>
      <c r="X188" s="10">
        <v>83829.6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1331417.4</v>
      </c>
      <c r="G189" s="11">
        <v>17.601042829994558</v>
      </c>
      <c r="H189" s="10">
        <v>3296691.6</v>
      </c>
      <c r="I189" s="11">
        <v>22.175063552805486</v>
      </c>
      <c r="J189" s="10">
        <v>332922.9</v>
      </c>
      <c r="K189" s="11">
        <v>21.18686278714982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2659983.8</v>
      </c>
      <c r="AA189" s="11">
        <v>19.295929036861054</v>
      </c>
    </row>
    <row r="190" spans="1:27" s="4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</v>
      </c>
      <c r="H190" s="14">
        <v>3349742.3</v>
      </c>
      <c r="I190" s="15">
        <v>22.092199337841606</v>
      </c>
      <c r="J190" s="14">
        <v>331419.4</v>
      </c>
      <c r="K190" s="15">
        <v>21.462109288110472</v>
      </c>
      <c r="L190" s="14">
        <v>3514.5</v>
      </c>
      <c r="M190" s="15">
        <v>24.09897026604069</v>
      </c>
      <c r="N190" s="14">
        <v>11336826.4</v>
      </c>
      <c r="O190" s="15">
        <v>21.933064595220404</v>
      </c>
      <c r="P190" s="14">
        <v>41151.8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18.76210761135866</v>
      </c>
    </row>
    <row r="191" spans="1:27" s="4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17.1361625896806</v>
      </c>
      <c r="H191" s="12">
        <v>3353748</v>
      </c>
      <c r="I191" s="13">
        <v>21.88536689697616</v>
      </c>
      <c r="J191" s="12">
        <v>330784.1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</v>
      </c>
      <c r="T191" s="12">
        <v>2824824.4</v>
      </c>
      <c r="U191" s="13">
        <v>18.080062650973986</v>
      </c>
      <c r="V191" s="12">
        <v>1842273.4</v>
      </c>
      <c r="W191" s="13">
        <v>24.64757470525276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18.00197292590383</v>
      </c>
      <c r="V192" s="10">
        <v>1853379.1</v>
      </c>
      <c r="W192" s="11">
        <v>24.62761408445795</v>
      </c>
      <c r="X192" s="10">
        <v>95182.9</v>
      </c>
      <c r="Y192" s="11">
        <v>18.788582455462063</v>
      </c>
      <c r="Z192" s="10">
        <v>3074355.7</v>
      </c>
      <c r="AA192" s="11">
        <v>18.40571676595522</v>
      </c>
    </row>
    <row r="193" spans="1:27" s="4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11596638.7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</v>
      </c>
      <c r="Z193" s="10">
        <v>2975467.4</v>
      </c>
      <c r="AA193" s="11">
        <v>18.465484819628674</v>
      </c>
    </row>
    <row r="194" spans="1:27" s="4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18.04832370776481</v>
      </c>
      <c r="R194" s="10">
        <v>1845028.3000000003</v>
      </c>
      <c r="S194" s="11">
        <v>19.27134224662028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12382910.2</v>
      </c>
      <c r="O195" s="11">
        <v>21.416708874219246</v>
      </c>
      <c r="P195" s="10">
        <v>58861.200000000004</v>
      </c>
      <c r="Q195" s="11">
        <v>17.98716737001624</v>
      </c>
      <c r="R195" s="10">
        <v>1706923.8</v>
      </c>
      <c r="S195" s="11">
        <v>19.44775157039816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</v>
      </c>
      <c r="O196" s="11">
        <v>21.3239046964042</v>
      </c>
      <c r="P196" s="10">
        <v>71176.70000000001</v>
      </c>
      <c r="Q196" s="11">
        <v>17.981636771583958</v>
      </c>
      <c r="R196" s="10">
        <v>1736701.4</v>
      </c>
      <c r="S196" s="11">
        <v>19.47086541359384</v>
      </c>
      <c r="T196" s="10">
        <v>2759612.4</v>
      </c>
      <c r="U196" s="11">
        <v>18.17422742338743</v>
      </c>
      <c r="V196" s="10">
        <v>2216260.9</v>
      </c>
      <c r="W196" s="11">
        <v>23.843594159875316</v>
      </c>
      <c r="X196" s="10">
        <v>150277.3</v>
      </c>
      <c r="Y196" s="11">
        <v>18.491088973517623</v>
      </c>
      <c r="Z196" s="10">
        <v>2909686.9</v>
      </c>
      <c r="AA196" s="11">
        <v>18.58055981074802</v>
      </c>
    </row>
    <row r="197" spans="1:27" s="4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5228.900000000001</v>
      </c>
      <c r="M197" s="11">
        <v>21.443832737287</v>
      </c>
      <c r="N197" s="10">
        <v>13038842.2</v>
      </c>
      <c r="O197" s="11">
        <v>21.13794201819545</v>
      </c>
      <c r="P197" s="10">
        <v>68851.3</v>
      </c>
      <c r="Q197" s="11">
        <v>17.86565353159635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1541850.7</v>
      </c>
      <c r="G198" s="11">
        <v>16.52070711061713</v>
      </c>
      <c r="H198" s="10">
        <v>4002148.8</v>
      </c>
      <c r="I198" s="11">
        <v>19.93118866744785</v>
      </c>
      <c r="J198" s="10">
        <v>348879.6</v>
      </c>
      <c r="K198" s="11">
        <v>21.724236670759772</v>
      </c>
      <c r="L198" s="10">
        <v>4750.4</v>
      </c>
      <c r="M198" s="11">
        <v>21.604123652745034</v>
      </c>
      <c r="N198" s="10">
        <v>13335334.7</v>
      </c>
      <c r="O198" s="11">
        <v>21.12837380624575</v>
      </c>
      <c r="P198" s="10">
        <v>68695.6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16.46130407151192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</v>
      </c>
      <c r="H200" s="10">
        <v>4052844.1</v>
      </c>
      <c r="I200" s="11">
        <v>19.80478591515524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17.71606605763065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</v>
      </c>
      <c r="Z200" s="10">
        <v>3462860.7</v>
      </c>
      <c r="AA200" s="11">
        <v>17.629101240774716</v>
      </c>
    </row>
    <row r="201" spans="1:27" s="4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19.79043725666993</v>
      </c>
      <c r="J201" s="10">
        <v>347908.6</v>
      </c>
      <c r="K201" s="11">
        <v>21.95499403578986</v>
      </c>
      <c r="L201" s="10">
        <v>63652</v>
      </c>
      <c r="M201" s="11">
        <v>15.95701652736756</v>
      </c>
      <c r="N201" s="10">
        <v>13694884.8</v>
      </c>
      <c r="O201" s="11">
        <v>20.783560491724614</v>
      </c>
      <c r="P201" s="10">
        <v>67781.4</v>
      </c>
      <c r="Q201" s="11">
        <v>18.63271050760238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</v>
      </c>
    </row>
    <row r="202" spans="1:27" s="4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21.50249767911656</v>
      </c>
      <c r="L202" s="14">
        <v>58345.2</v>
      </c>
      <c r="M202" s="15">
        <v>15.909870632031428</v>
      </c>
      <c r="N202" s="14">
        <v>13374300.2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26.02028108026599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1672539.7000000002</v>
      </c>
      <c r="G203" s="13">
        <v>16.16424066226948</v>
      </c>
      <c r="H203" s="12">
        <v>3919098.3</v>
      </c>
      <c r="I203" s="13">
        <v>19.93692461043909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13163113.2</v>
      </c>
      <c r="O203" s="13">
        <v>20.622736548979915</v>
      </c>
      <c r="P203" s="12">
        <v>74515.4</v>
      </c>
      <c r="Q203" s="13">
        <v>17.994989854446196</v>
      </c>
      <c r="R203" s="12">
        <v>1784004.3</v>
      </c>
      <c r="S203" s="13">
        <v>17.35581439293616</v>
      </c>
      <c r="T203" s="12">
        <v>2967603.8000000003</v>
      </c>
      <c r="U203" s="13">
        <v>18.101136595120952</v>
      </c>
      <c r="V203" s="12">
        <v>2680946.2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1736736.9</v>
      </c>
      <c r="G204" s="11">
        <v>16.112745911600083</v>
      </c>
      <c r="H204" s="10">
        <v>4098084.1</v>
      </c>
      <c r="I204" s="11">
        <v>19.41736439547446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</v>
      </c>
      <c r="O204" s="11">
        <v>20.494434240638945</v>
      </c>
      <c r="P204" s="10">
        <v>75688.1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</v>
      </c>
      <c r="V204" s="10">
        <v>2743588.3</v>
      </c>
      <c r="W204" s="11">
        <v>26.23665884236349</v>
      </c>
      <c r="X204" s="10">
        <v>247713.5</v>
      </c>
      <c r="Y204" s="11">
        <v>17.93150129887955</v>
      </c>
      <c r="Z204" s="10">
        <v>4163125.9</v>
      </c>
      <c r="AA204" s="11">
        <v>16.82699020944814</v>
      </c>
    </row>
    <row r="205" spans="1:27" s="4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1800496.4</v>
      </c>
      <c r="G206" s="11">
        <v>15.820396155193647</v>
      </c>
      <c r="H206" s="10">
        <v>4541031.800000001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18.09904096657234</v>
      </c>
      <c r="R206" s="10">
        <v>1812288.2</v>
      </c>
      <c r="S206" s="11">
        <v>16.749624437216998</v>
      </c>
      <c r="T206" s="10">
        <v>3145452.1</v>
      </c>
      <c r="U206" s="11">
        <v>18.12506735613618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</v>
      </c>
      <c r="AA206" s="11">
        <v>16.938794487056967</v>
      </c>
    </row>
    <row r="207" spans="1:27" s="4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</v>
      </c>
      <c r="V207" s="10">
        <v>3098098.2</v>
      </c>
      <c r="W207" s="11">
        <v>24.676364210146726</v>
      </c>
      <c r="X207" s="10">
        <v>288902.9</v>
      </c>
      <c r="Y207" s="11">
        <v>17.87013973553052</v>
      </c>
      <c r="Z207" s="10">
        <v>4425310.7</v>
      </c>
      <c r="AA207" s="11">
        <v>16.949003386135125</v>
      </c>
    </row>
    <row r="208" spans="1:27" s="4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1759081</v>
      </c>
      <c r="G208" s="11">
        <v>15.731232186010761</v>
      </c>
      <c r="H208" s="10">
        <v>4683582.6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14578602.2</v>
      </c>
      <c r="O208" s="11">
        <v>20.238252511272997</v>
      </c>
      <c r="P208" s="10">
        <v>90874</v>
      </c>
      <c r="Q208" s="11">
        <v>18.36081720844246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4542157.1</v>
      </c>
      <c r="AA208" s="11">
        <v>16.856979624504845</v>
      </c>
    </row>
    <row r="209" spans="1:27" s="4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23.95936258464401</v>
      </c>
      <c r="X209" s="10">
        <v>352281.8</v>
      </c>
      <c r="Y209" s="11">
        <v>18.910203513210163</v>
      </c>
      <c r="Z209" s="10">
        <v>4561728.199999999</v>
      </c>
      <c r="AA209" s="11">
        <v>16.8777995870074</v>
      </c>
    </row>
    <row r="210" spans="1:27" s="4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1869869</v>
      </c>
      <c r="G210" s="11">
        <v>15.420978534325133</v>
      </c>
      <c r="H210" s="10">
        <v>4698085.600000001</v>
      </c>
      <c r="I210" s="11">
        <v>19.512984992440323</v>
      </c>
      <c r="J210" s="10">
        <v>599419.7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</v>
      </c>
      <c r="V211" s="10">
        <v>3488469.3</v>
      </c>
      <c r="W211" s="11">
        <v>23.382202582662828</v>
      </c>
      <c r="X211" s="10">
        <v>565656.6</v>
      </c>
      <c r="Y211" s="11">
        <v>17.61564281933597</v>
      </c>
      <c r="Z211" s="10">
        <v>4269364.300000001</v>
      </c>
      <c r="AA211" s="11">
        <v>16.94161822990837</v>
      </c>
    </row>
    <row r="212" spans="1:27" s="4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678526.6000000001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18.7101468178541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591373.2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2078883.9000000004</v>
      </c>
      <c r="G213" s="11">
        <v>15.67873238087033</v>
      </c>
      <c r="H213" s="10">
        <v>6101928.800000001</v>
      </c>
      <c r="I213" s="11">
        <v>21.83396595351948</v>
      </c>
      <c r="J213" s="10">
        <v>896965</v>
      </c>
      <c r="K213" s="11">
        <v>22.920329076385364</v>
      </c>
      <c r="L213" s="10">
        <v>86223.8</v>
      </c>
      <c r="M213" s="11">
        <v>15.7319391513712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17.11181065645219</v>
      </c>
    </row>
    <row r="214" spans="1:27" s="4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2256021.1</v>
      </c>
      <c r="G214" s="15">
        <v>15.35201229988496</v>
      </c>
      <c r="H214" s="14">
        <v>6073372.8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</v>
      </c>
      <c r="P214" s="14">
        <v>91837</v>
      </c>
      <c r="Q214" s="15">
        <v>21.25518067881137</v>
      </c>
      <c r="R214" s="14">
        <v>2200279.8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23.17865472532072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2577983.5</v>
      </c>
      <c r="G216" s="11">
        <v>14.87392896696197</v>
      </c>
      <c r="H216" s="10">
        <v>6316083.300000001</v>
      </c>
      <c r="I216" s="11">
        <v>21.296392106323236</v>
      </c>
      <c r="J216" s="10">
        <v>989664.2999999999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23.20020178574301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2725771.9</v>
      </c>
      <c r="G217" s="11">
        <v>14.827744022894946</v>
      </c>
      <c r="H217" s="10">
        <v>6993886.899999999</v>
      </c>
      <c r="I217" s="11">
        <v>20.17843719362977</v>
      </c>
      <c r="J217" s="10">
        <v>1029419.1000000001</v>
      </c>
      <c r="K217" s="11">
        <v>22.730207161495255</v>
      </c>
      <c r="L217" s="10">
        <v>59483.3</v>
      </c>
      <c r="M217" s="11">
        <v>15.70388907474871</v>
      </c>
      <c r="N217" s="10">
        <v>16775340.6</v>
      </c>
      <c r="O217" s="11">
        <v>20.34428590511003</v>
      </c>
      <c r="P217" s="10">
        <v>95203.4</v>
      </c>
      <c r="Q217" s="11">
        <v>21.63440192262041</v>
      </c>
      <c r="R217" s="10">
        <v>2309183.3000000003</v>
      </c>
      <c r="S217" s="11">
        <v>16.978366642440204</v>
      </c>
      <c r="T217" s="10">
        <v>4036811.1</v>
      </c>
      <c r="U217" s="11">
        <v>18.5084999327811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17483538.2</v>
      </c>
      <c r="O218" s="11">
        <v>20.18135103534135</v>
      </c>
      <c r="P218" s="10">
        <v>93624.1</v>
      </c>
      <c r="Q218" s="11">
        <v>21.794689786070037</v>
      </c>
      <c r="R218" s="10">
        <v>2369976.8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23.07248487776461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2666073.5</v>
      </c>
      <c r="G219" s="11">
        <v>14.916776105009859</v>
      </c>
      <c r="H219" s="10">
        <v>8200612.699999999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4314948.1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18.27262453464054</v>
      </c>
      <c r="Z219" s="10">
        <v>4433433.7</v>
      </c>
      <c r="AA219" s="11">
        <v>16.830403237788353</v>
      </c>
    </row>
    <row r="220" spans="1:27" s="4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2672676.2</v>
      </c>
      <c r="G220" s="11">
        <v>14.922387756511618</v>
      </c>
      <c r="H220" s="10">
        <v>8641055.2</v>
      </c>
      <c r="I220" s="11">
        <v>18.553659624116275</v>
      </c>
      <c r="J220" s="10">
        <v>1121691.4</v>
      </c>
      <c r="K220" s="11">
        <v>22.525571869410786</v>
      </c>
      <c r="L220" s="10">
        <v>41692.4</v>
      </c>
      <c r="M220" s="11">
        <v>15.289198798821847</v>
      </c>
      <c r="N220" s="10">
        <v>18050729.1</v>
      </c>
      <c r="O220" s="11">
        <v>20.189838098229504</v>
      </c>
      <c r="P220" s="10">
        <v>111349.1</v>
      </c>
      <c r="Q220" s="11">
        <v>19.8642194683208</v>
      </c>
      <c r="R220" s="10">
        <v>2553847.1</v>
      </c>
      <c r="S220" s="11">
        <v>16.85135235230018</v>
      </c>
      <c r="T220" s="10">
        <v>4497650.1</v>
      </c>
      <c r="U220" s="11">
        <v>18.458978106367145</v>
      </c>
      <c r="V220" s="10">
        <v>4047791.4</v>
      </c>
      <c r="W220" s="11">
        <v>23.04760723885129</v>
      </c>
      <c r="X220" s="10">
        <v>699982.5</v>
      </c>
      <c r="Y220" s="11">
        <v>18.596797119928</v>
      </c>
      <c r="Z220" s="10">
        <v>4517167.7</v>
      </c>
      <c r="AA220" s="11">
        <v>16.765966195144802</v>
      </c>
    </row>
    <row r="221" spans="1:27" s="4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3337344</v>
      </c>
      <c r="G221" s="11">
        <v>14.648068540731792</v>
      </c>
      <c r="H221" s="10">
        <v>8857437.9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4658636.1</v>
      </c>
      <c r="U221" s="11">
        <v>18.44261888989355</v>
      </c>
      <c r="V221" s="10">
        <v>4242353.8</v>
      </c>
      <c r="W221" s="11">
        <v>22.94579797847129</v>
      </c>
      <c r="X221" s="10">
        <v>716869.1000000001</v>
      </c>
      <c r="Y221" s="11">
        <v>18.62607101352255</v>
      </c>
      <c r="Z221" s="10">
        <v>4546103.4</v>
      </c>
      <c r="AA221" s="11">
        <v>16.642751874935357</v>
      </c>
    </row>
    <row r="222" spans="1:27" s="4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</v>
      </c>
      <c r="O222" s="11">
        <v>19.547804877097736</v>
      </c>
      <c r="P222" s="10">
        <v>111347</v>
      </c>
      <c r="Q222" s="11">
        <v>17.81038490484701</v>
      </c>
      <c r="R222" s="10">
        <v>2799703</v>
      </c>
      <c r="S222" s="11">
        <v>16.37278248299909</v>
      </c>
      <c r="T222" s="10">
        <v>4825921.2</v>
      </c>
      <c r="U222" s="11">
        <v>18.383856401965286</v>
      </c>
      <c r="V222" s="10">
        <v>4403916.8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</v>
      </c>
      <c r="I223" s="11">
        <v>18.390450131946604</v>
      </c>
      <c r="J223" s="10">
        <v>1180934.1</v>
      </c>
      <c r="K223" s="11">
        <v>21.81748064434755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4533444.6</v>
      </c>
      <c r="W223" s="11">
        <v>22.70528032922251</v>
      </c>
      <c r="X223" s="10">
        <v>761471.6</v>
      </c>
      <c r="Y223" s="11">
        <v>18.387918530382485</v>
      </c>
      <c r="Z223" s="10">
        <v>4642046.4</v>
      </c>
      <c r="AA223" s="11">
        <v>16.356033228577807</v>
      </c>
    </row>
    <row r="224" spans="1:27" s="4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18.73480157658457</v>
      </c>
      <c r="Z224" s="10">
        <v>4654413.699999999</v>
      </c>
      <c r="AA224" s="11">
        <v>16.366236949886947</v>
      </c>
    </row>
    <row r="225" spans="1:27" s="4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4161682.2999999993</v>
      </c>
      <c r="G225" s="11">
        <v>14.81313313416548</v>
      </c>
      <c r="H225" s="10">
        <v>8909129.4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19759653.9</v>
      </c>
      <c r="O225" s="11">
        <v>18.83206453170721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18.6567782174409</v>
      </c>
      <c r="Z225" s="10">
        <v>4754668.9</v>
      </c>
      <c r="AA225" s="11">
        <v>16.27556898041838</v>
      </c>
    </row>
    <row r="226" spans="1:27" s="4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4356232.9</v>
      </c>
      <c r="G226" s="15">
        <v>14.945752655465228</v>
      </c>
      <c r="H226" s="14">
        <v>9360529.4</v>
      </c>
      <c r="I226" s="15">
        <v>18.717994345277095</v>
      </c>
      <c r="J226" s="14">
        <v>1162599.9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18.74876801299865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</v>
      </c>
      <c r="W226" s="15">
        <v>22.262514656551726</v>
      </c>
      <c r="X226" s="14">
        <v>774804.5</v>
      </c>
      <c r="Y226" s="15">
        <v>18.45638110516911</v>
      </c>
      <c r="Z226" s="14">
        <v>4766903.5</v>
      </c>
      <c r="AA226" s="15">
        <v>16.115897695852244</v>
      </c>
    </row>
    <row r="227" spans="1:27" s="4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4466619.7</v>
      </c>
      <c r="G227" s="13">
        <v>14.603457452175746</v>
      </c>
      <c r="H227" s="12">
        <v>9465595.200000001</v>
      </c>
      <c r="I227" s="13">
        <v>18.87855897999948</v>
      </c>
      <c r="J227" s="12">
        <v>1189588.3</v>
      </c>
      <c r="K227" s="13">
        <v>20.984783614633738</v>
      </c>
      <c r="L227" s="12">
        <v>57968.8</v>
      </c>
      <c r="M227" s="13">
        <v>13.91446857619961</v>
      </c>
      <c r="N227" s="12">
        <v>20169672.7</v>
      </c>
      <c r="O227" s="13">
        <v>18.62365914747838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</v>
      </c>
      <c r="U227" s="13">
        <v>18.153633056463043</v>
      </c>
      <c r="V227" s="12">
        <v>4879741.9</v>
      </c>
      <c r="W227" s="13">
        <v>22.14022087766568</v>
      </c>
      <c r="X227" s="12">
        <v>767801.4</v>
      </c>
      <c r="Y227" s="13">
        <v>18.1988897910319</v>
      </c>
      <c r="Z227" s="12">
        <v>4891169.1</v>
      </c>
      <c r="AA227" s="13">
        <v>16.06496231054453</v>
      </c>
    </row>
    <row r="228" spans="1:27" s="4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4931854.5</v>
      </c>
      <c r="G228" s="11">
        <v>14.537578975616578</v>
      </c>
      <c r="H228" s="10">
        <v>9906654.799999999</v>
      </c>
      <c r="I228" s="11">
        <v>18.661347216014835</v>
      </c>
      <c r="J228" s="10">
        <v>1220788.1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18.36069545710965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4938964.1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5216567.6</v>
      </c>
      <c r="G229" s="11">
        <v>14.581883686698513</v>
      </c>
      <c r="H229" s="10">
        <v>11336819.4</v>
      </c>
      <c r="I229" s="11">
        <v>17.8079515150431</v>
      </c>
      <c r="J229" s="10">
        <v>1254484.4</v>
      </c>
      <c r="K229" s="11">
        <v>20.515086847632382</v>
      </c>
      <c r="L229" s="10">
        <v>47734.8</v>
      </c>
      <c r="M229" s="11">
        <v>14.233338340162732</v>
      </c>
      <c r="N229" s="10">
        <v>22811016.9</v>
      </c>
      <c r="O229" s="11">
        <v>18.24768510530541</v>
      </c>
      <c r="P229" s="10">
        <v>149848.3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21.98797538520016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5407457.8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14.22138383336003</v>
      </c>
      <c r="N230" s="10">
        <v>23280595.6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16.52099419901967</v>
      </c>
      <c r="T230" s="10">
        <v>6400856.8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5323436.1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8532.3</v>
      </c>
      <c r="M231" s="11">
        <v>15.994528556192353</v>
      </c>
      <c r="N231" s="10">
        <v>23165367.3</v>
      </c>
      <c r="O231" s="11">
        <v>18.33803262420104</v>
      </c>
      <c r="P231" s="10">
        <v>236660.09999999998</v>
      </c>
      <c r="Q231" s="11">
        <v>14.022132907067986</v>
      </c>
      <c r="R231" s="10">
        <v>3451823.1</v>
      </c>
      <c r="S231" s="11">
        <v>16.60613424511818</v>
      </c>
      <c r="T231" s="10">
        <v>6447340.3</v>
      </c>
      <c r="U231" s="11">
        <v>18.298004052927066</v>
      </c>
      <c r="V231" s="10">
        <v>5004552.699999999</v>
      </c>
      <c r="W231" s="11">
        <v>22.07834304772133</v>
      </c>
      <c r="X231" s="10">
        <v>767096.6000000001</v>
      </c>
      <c r="Y231" s="11">
        <v>17.792388763031926</v>
      </c>
      <c r="Z231" s="10">
        <v>5533133.1</v>
      </c>
      <c r="AA231" s="11">
        <v>16.0442348213167</v>
      </c>
    </row>
    <row r="232" spans="1:27" s="4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5198011.1</v>
      </c>
      <c r="G232" s="11">
        <v>14.277444150128883</v>
      </c>
      <c r="H232" s="10">
        <v>14231347.6</v>
      </c>
      <c r="I232" s="11">
        <v>17.091843331266812</v>
      </c>
      <c r="J232" s="10">
        <v>1299729.9</v>
      </c>
      <c r="K232" s="11">
        <v>20.25485678601377</v>
      </c>
      <c r="L232" s="10">
        <v>13577.900000000001</v>
      </c>
      <c r="M232" s="11">
        <v>14.499744805897818</v>
      </c>
      <c r="N232" s="10">
        <v>23706580.9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6706846.800000001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5184847.9</v>
      </c>
      <c r="G233" s="11">
        <v>14.190354087339765</v>
      </c>
      <c r="H233" s="10">
        <v>14146777.6</v>
      </c>
      <c r="I233" s="11">
        <v>17.08208601116342</v>
      </c>
      <c r="J233" s="10">
        <v>1285379.5</v>
      </c>
      <c r="K233" s="11">
        <v>20.17674507334215</v>
      </c>
      <c r="L233" s="10">
        <v>13870.8</v>
      </c>
      <c r="M233" s="11">
        <v>14.219162557314647</v>
      </c>
      <c r="N233" s="10">
        <v>24225923.8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</v>
      </c>
      <c r="U233" s="11">
        <v>18.104500082314818</v>
      </c>
      <c r="V233" s="10">
        <v>5300874</v>
      </c>
      <c r="W233" s="11">
        <v>22.15106209240212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5259082.6</v>
      </c>
      <c r="G234" s="11">
        <v>14.159851882531756</v>
      </c>
      <c r="H234" s="10">
        <v>14231461.3</v>
      </c>
      <c r="I234" s="11">
        <v>17.132282461534714</v>
      </c>
      <c r="J234" s="10">
        <v>1336811.1</v>
      </c>
      <c r="K234" s="11">
        <v>19.95663746059559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7177900.3</v>
      </c>
      <c r="U234" s="11">
        <v>18.094663180958367</v>
      </c>
      <c r="V234" s="10">
        <v>5644412.7</v>
      </c>
      <c r="W234" s="11">
        <v>22.116849672774638</v>
      </c>
      <c r="X234" s="10">
        <v>900931.7</v>
      </c>
      <c r="Y234" s="11">
        <v>17.647935713661756</v>
      </c>
      <c r="Z234" s="10">
        <v>6165121.3</v>
      </c>
      <c r="AA234" s="11">
        <v>15.946131495579818</v>
      </c>
    </row>
    <row r="235" spans="1:27" s="4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5452538.9</v>
      </c>
      <c r="G235" s="11">
        <v>14.223970687673587</v>
      </c>
      <c r="H235" s="10">
        <v>14321730.100000001</v>
      </c>
      <c r="I235" s="11">
        <v>17.17625324952884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25981283.2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</v>
      </c>
      <c r="U235" s="11">
        <v>18.135160820983188</v>
      </c>
      <c r="V235" s="10">
        <v>5959968.699999999</v>
      </c>
      <c r="W235" s="11">
        <v>22.244581714162358</v>
      </c>
      <c r="X235" s="10">
        <v>1177067.3</v>
      </c>
      <c r="Y235" s="11">
        <v>16.949280215328383</v>
      </c>
      <c r="Z235" s="10">
        <v>6086114.800000001</v>
      </c>
      <c r="AA235" s="11">
        <v>15.976989835288679</v>
      </c>
    </row>
    <row r="236" spans="1:27" s="4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</v>
      </c>
      <c r="M236" s="11">
        <v>14.253223950610243</v>
      </c>
      <c r="N236" s="10">
        <v>27190937.9</v>
      </c>
      <c r="O236" s="11">
        <v>17.626983615780315</v>
      </c>
      <c r="P236" s="10">
        <v>450514.80000000005</v>
      </c>
      <c r="Q236" s="11">
        <v>13.125349267105097</v>
      </c>
      <c r="R236" s="10">
        <v>4532929.6</v>
      </c>
      <c r="S236" s="11">
        <v>16.145815100680142</v>
      </c>
      <c r="T236" s="10">
        <v>7903518.699999999</v>
      </c>
      <c r="U236" s="11">
        <v>18.10547767856866</v>
      </c>
      <c r="V236" s="10">
        <v>6353730.2</v>
      </c>
      <c r="W236" s="11">
        <v>22.25822137143941</v>
      </c>
      <c r="X236" s="10">
        <v>1314529.9</v>
      </c>
      <c r="Y236" s="11">
        <v>17.102583096055863</v>
      </c>
      <c r="Z236" s="10">
        <v>6369097.3</v>
      </c>
      <c r="AA236" s="11">
        <v>15.941531075840214</v>
      </c>
    </row>
    <row r="237" spans="1:27" s="4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6212695.199999999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4670564.300000001</v>
      </c>
      <c r="S237" s="11">
        <v>16.1157051731415</v>
      </c>
      <c r="T237" s="10">
        <v>8072910.3</v>
      </c>
      <c r="U237" s="11">
        <v>18.168023206699075</v>
      </c>
      <c r="V237" s="10">
        <v>6463873.6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6462787</v>
      </c>
      <c r="G238" s="15">
        <v>14.151893830788481</v>
      </c>
      <c r="H238" s="14">
        <v>14424124.3</v>
      </c>
      <c r="I238" s="15">
        <v>17.695518130552994</v>
      </c>
      <c r="J238" s="14">
        <v>1492908.2</v>
      </c>
      <c r="K238" s="15">
        <v>20.00404587100533</v>
      </c>
      <c r="L238" s="14">
        <v>25603.2</v>
      </c>
      <c r="M238" s="15">
        <v>14.534049493813272</v>
      </c>
      <c r="N238" s="14">
        <v>27991444.4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</v>
      </c>
      <c r="T238" s="14">
        <v>8333252.899999999</v>
      </c>
      <c r="U238" s="15">
        <v>17.907589751056275</v>
      </c>
      <c r="V238" s="14">
        <v>6645483.6</v>
      </c>
      <c r="W238" s="15">
        <v>22.323808697082633</v>
      </c>
      <c r="X238" s="14">
        <v>1475457.4</v>
      </c>
      <c r="Y238" s="15">
        <v>17.43907664565578</v>
      </c>
      <c r="Z238" s="14">
        <v>6569511.9</v>
      </c>
      <c r="AA238" s="15">
        <v>15.846851687261575</v>
      </c>
    </row>
    <row r="239" spans="1:27" s="4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38602.2</v>
      </c>
      <c r="M239" s="13">
        <v>13.52111998797996</v>
      </c>
      <c r="N239" s="12">
        <v>28037673.799999997</v>
      </c>
      <c r="O239" s="13">
        <v>17.66814767400568</v>
      </c>
      <c r="P239" s="12">
        <v>456759.30000000005</v>
      </c>
      <c r="Q239" s="13">
        <v>15.662882912291003</v>
      </c>
      <c r="R239" s="12">
        <v>5013777.9</v>
      </c>
      <c r="S239" s="13">
        <v>16.05627457231402</v>
      </c>
      <c r="T239" s="12">
        <v>8319302.9</v>
      </c>
      <c r="U239" s="13">
        <v>17.878740669125055</v>
      </c>
      <c r="V239" s="12">
        <v>6546213.1</v>
      </c>
      <c r="W239" s="13">
        <v>22.39350289879809</v>
      </c>
      <c r="X239" s="12">
        <v>1555859.6</v>
      </c>
      <c r="Y239" s="13">
        <v>17.754084703401258</v>
      </c>
      <c r="Z239" s="12">
        <v>6414569.7</v>
      </c>
      <c r="AA239" s="13">
        <v>15.836472329702802</v>
      </c>
    </row>
    <row r="240" spans="1:27" s="4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6580053.8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37389.6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</v>
      </c>
      <c r="S240" s="11">
        <v>16.066070024226345</v>
      </c>
      <c r="T240" s="10">
        <v>8444400</v>
      </c>
      <c r="U240" s="11">
        <v>17.845130268817204</v>
      </c>
      <c r="V240" s="10">
        <v>6479306.4</v>
      </c>
      <c r="W240" s="11">
        <v>22.423613579379424</v>
      </c>
      <c r="X240" s="10">
        <v>1778470.1</v>
      </c>
      <c r="Y240" s="11">
        <v>17.09323583286556</v>
      </c>
      <c r="Z240" s="10">
        <v>6577306.699999999</v>
      </c>
      <c r="AA240" s="11">
        <v>15.795067062784225</v>
      </c>
    </row>
    <row r="241" spans="1:27" s="4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6629585.9</v>
      </c>
      <c r="G241" s="11">
        <v>14.402921475231205</v>
      </c>
      <c r="H241" s="10">
        <v>17029033.9</v>
      </c>
      <c r="I241" s="11">
        <v>21.040509787111294</v>
      </c>
      <c r="J241" s="10">
        <v>1762602.7</v>
      </c>
      <c r="K241" s="11">
        <v>20.88967855490066</v>
      </c>
      <c r="L241" s="10">
        <v>37518.8</v>
      </c>
      <c r="M241" s="11">
        <v>13.576030869857245</v>
      </c>
      <c r="N241" s="10">
        <v>31229980.3</v>
      </c>
      <c r="O241" s="11">
        <v>18.14492669356567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9082455.7</v>
      </c>
      <c r="AA241" s="11">
        <v>19.421539787416748</v>
      </c>
    </row>
    <row r="242" spans="1:27" s="4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6407134.1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20.9731350359316</v>
      </c>
      <c r="L242" s="10">
        <v>34638.9</v>
      </c>
      <c r="M242" s="11">
        <v>13.47018398390249</v>
      </c>
      <c r="N242" s="10">
        <v>30104991.8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17.46457582373218</v>
      </c>
      <c r="T242" s="10">
        <v>8270333.699999999</v>
      </c>
      <c r="U242" s="11">
        <v>17.87612984491787</v>
      </c>
      <c r="V242" s="10">
        <v>6741651.800000001</v>
      </c>
      <c r="W242" s="11">
        <v>23.138990773744794</v>
      </c>
      <c r="X242" s="10">
        <v>1925349.4</v>
      </c>
      <c r="Y242" s="11">
        <v>17.161912874619016</v>
      </c>
      <c r="Z242" s="10">
        <v>9285179.9</v>
      </c>
      <c r="AA242" s="11">
        <v>18.799868163243666</v>
      </c>
    </row>
    <row r="243" spans="1:27" s="4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</v>
      </c>
      <c r="O243" s="11">
        <v>18.4233475648911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</v>
      </c>
      <c r="U243" s="11">
        <v>17.844973956135583</v>
      </c>
      <c r="V243" s="10">
        <v>6837207.100000001</v>
      </c>
      <c r="W243" s="11">
        <v>23.47356997874176</v>
      </c>
      <c r="X243" s="10">
        <v>1998306.5999999999</v>
      </c>
      <c r="Y243" s="11">
        <v>17.29438908223593</v>
      </c>
      <c r="Z243" s="10">
        <v>8986180.9</v>
      </c>
      <c r="AA243" s="11">
        <v>18.590922082705898</v>
      </c>
    </row>
    <row r="244" spans="1:27" s="4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6674081.6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</v>
      </c>
      <c r="O244" s="11">
        <v>18.33312002879749</v>
      </c>
      <c r="P244" s="10">
        <v>426799</v>
      </c>
      <c r="Q244" s="11">
        <v>13.836199241329057</v>
      </c>
      <c r="R244" s="10">
        <v>4494943.4</v>
      </c>
      <c r="S244" s="11">
        <v>17.356297272619713</v>
      </c>
      <c r="T244" s="10">
        <v>8411162.600000001</v>
      </c>
      <c r="U244" s="11">
        <v>17.810472701714577</v>
      </c>
      <c r="V244" s="10">
        <v>7227637.2</v>
      </c>
      <c r="W244" s="11">
        <v>23.91297972052512</v>
      </c>
      <c r="X244" s="10">
        <v>2196106.8</v>
      </c>
      <c r="Y244" s="11">
        <v>17.101061072257508</v>
      </c>
      <c r="Z244" s="10">
        <v>9074880.7</v>
      </c>
      <c r="AA244" s="11">
        <v>18.21282381089594</v>
      </c>
    </row>
    <row r="245" spans="1:27" s="4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6846082.8</v>
      </c>
      <c r="G245" s="11">
        <v>14.295450020557741</v>
      </c>
      <c r="H245" s="10">
        <v>18302121.6</v>
      </c>
      <c r="I245" s="11">
        <v>20.196485443195826</v>
      </c>
      <c r="J245" s="10">
        <v>1602900.8</v>
      </c>
      <c r="K245" s="11">
        <v>21.25275933732144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8365297.3</v>
      </c>
      <c r="U245" s="11">
        <v>17.7828070555846</v>
      </c>
      <c r="V245" s="10">
        <v>7481248.1</v>
      </c>
      <c r="W245" s="11">
        <v>24.513767215402183</v>
      </c>
      <c r="X245" s="10">
        <v>2197242.1</v>
      </c>
      <c r="Y245" s="11">
        <v>17.177569839481954</v>
      </c>
      <c r="Z245" s="10">
        <v>8827692.7</v>
      </c>
      <c r="AA245" s="11">
        <v>18.06310315808796</v>
      </c>
    </row>
    <row r="246" spans="1:27" s="4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7225792.6</v>
      </c>
      <c r="G246" s="11">
        <v>14.631366166806394</v>
      </c>
      <c r="H246" s="10">
        <v>18338516.7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14.90251735023232</v>
      </c>
      <c r="N246" s="10">
        <v>30658891.799999997</v>
      </c>
      <c r="O246" s="11">
        <v>18.13742145722306</v>
      </c>
      <c r="P246" s="10">
        <v>405787.19999999995</v>
      </c>
      <c r="Q246" s="11">
        <v>13.71465756928755</v>
      </c>
      <c r="R246" s="10">
        <v>4770056.6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</v>
      </c>
      <c r="AA246" s="11">
        <v>17.786968272830705</v>
      </c>
    </row>
    <row r="247" spans="1:27" s="4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7469530</v>
      </c>
      <c r="G247" s="11">
        <v>15.070353000791213</v>
      </c>
      <c r="H247" s="10">
        <v>18348374.9</v>
      </c>
      <c r="I247" s="11">
        <v>20.250042494499066</v>
      </c>
      <c r="J247" s="10">
        <v>1685685.5</v>
      </c>
      <c r="K247" s="11">
        <v>20.95111400495525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5383401.1</v>
      </c>
      <c r="S247" s="11">
        <v>16.975699774813364</v>
      </c>
      <c r="T247" s="10">
        <v>9092935.8</v>
      </c>
      <c r="U247" s="11">
        <v>17.730475427749088</v>
      </c>
      <c r="V247" s="10">
        <v>8200519.2</v>
      </c>
      <c r="W247" s="11">
        <v>25.1904222937494</v>
      </c>
      <c r="X247" s="10">
        <v>2616004</v>
      </c>
      <c r="Y247" s="11">
        <v>16.85807147083873</v>
      </c>
      <c r="Z247" s="10">
        <v>8708538.4</v>
      </c>
      <c r="AA247" s="11">
        <v>17.821694613644926</v>
      </c>
    </row>
    <row r="248" spans="1:27" s="4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40566.7</v>
      </c>
      <c r="M248" s="11">
        <v>14.283000983565337</v>
      </c>
      <c r="N248" s="10">
        <v>31168474.2</v>
      </c>
      <c r="O248" s="11">
        <v>18.35736502404728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</v>
      </c>
      <c r="U248" s="11">
        <v>17.78301150161556</v>
      </c>
      <c r="V248" s="10">
        <v>8347429.2</v>
      </c>
      <c r="W248" s="11">
        <v>25.574150190815633</v>
      </c>
      <c r="X248" s="10">
        <v>2695049.4</v>
      </c>
      <c r="Y248" s="11">
        <v>17.231979549243142</v>
      </c>
      <c r="Z248" s="10">
        <v>8668810.8</v>
      </c>
      <c r="AA248" s="11">
        <v>17.641719476909106</v>
      </c>
    </row>
    <row r="249" spans="1:27" s="4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7821958.6</v>
      </c>
      <c r="G249" s="11">
        <v>14.230841234444785</v>
      </c>
      <c r="H249" s="10">
        <v>18002761.099999998</v>
      </c>
      <c r="I249" s="11">
        <v>20.19173224450554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32239737.2</v>
      </c>
      <c r="O249" s="11">
        <v>18.2954517068458</v>
      </c>
      <c r="P249" s="10">
        <v>461131.80000000005</v>
      </c>
      <c r="Q249" s="11">
        <v>13.65012009147927</v>
      </c>
      <c r="R249" s="10">
        <v>5570905.4</v>
      </c>
      <c r="S249" s="11">
        <v>17.275638968846962</v>
      </c>
      <c r="T249" s="10">
        <v>9533363.3</v>
      </c>
      <c r="U249" s="11">
        <v>17.750225960758254</v>
      </c>
      <c r="V249" s="10">
        <v>8715212.8</v>
      </c>
      <c r="W249" s="11">
        <v>25.735719760738373</v>
      </c>
      <c r="X249" s="10">
        <v>2918931.7</v>
      </c>
      <c r="Y249" s="11">
        <v>17.008265605872175</v>
      </c>
      <c r="Z249" s="10">
        <v>8873061.4</v>
      </c>
      <c r="AA249" s="11">
        <v>17.368807807190425</v>
      </c>
    </row>
    <row r="250" spans="1:27" s="4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7933959.199999999</v>
      </c>
      <c r="G250" s="15">
        <v>14.325578552634855</v>
      </c>
      <c r="H250" s="14">
        <v>17694210.9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31157455.9</v>
      </c>
      <c r="O250" s="15">
        <v>18.345130925371862</v>
      </c>
      <c r="P250" s="14">
        <v>489738.1</v>
      </c>
      <c r="Q250" s="15">
        <v>13.481001241275695</v>
      </c>
      <c r="R250" s="14">
        <v>5373466.3</v>
      </c>
      <c r="S250" s="15">
        <v>17.89088030886134</v>
      </c>
      <c r="T250" s="14">
        <v>9322294.1</v>
      </c>
      <c r="U250" s="15">
        <v>17.794384419925134</v>
      </c>
      <c r="V250" s="14">
        <v>8708952.2</v>
      </c>
      <c r="W250" s="15">
        <v>25.992704973509902</v>
      </c>
      <c r="X250" s="14">
        <v>3024361.4</v>
      </c>
      <c r="Y250" s="15">
        <v>16.801790921217286</v>
      </c>
      <c r="Z250" s="14">
        <v>8548939.8</v>
      </c>
      <c r="AA250" s="15">
        <v>17.299166835284066</v>
      </c>
    </row>
    <row r="251" spans="1:27" s="4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8220686.100000001</v>
      </c>
      <c r="G251" s="13">
        <v>14.4957791102132</v>
      </c>
      <c r="H251" s="12">
        <v>19509327.6</v>
      </c>
      <c r="I251" s="13">
        <v>22.2694190988417</v>
      </c>
      <c r="J251" s="12">
        <v>1589344.6</v>
      </c>
      <c r="K251" s="13">
        <v>21.2295459744853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</v>
      </c>
      <c r="S251" s="13">
        <v>18.510019747772898</v>
      </c>
      <c r="T251" s="12">
        <v>9300692.1</v>
      </c>
      <c r="U251" s="13">
        <v>17.812457797629897</v>
      </c>
      <c r="V251" s="12">
        <v>9001398.700000001</v>
      </c>
      <c r="W251" s="13">
        <v>26.6316061302784</v>
      </c>
      <c r="X251" s="12">
        <v>3117379</v>
      </c>
      <c r="Y251" s="13">
        <v>16.7035240912318</v>
      </c>
      <c r="Z251" s="12">
        <v>8711585.800000003</v>
      </c>
      <c r="AA251" s="13">
        <v>17.6477964327689</v>
      </c>
    </row>
    <row r="252" spans="1:27" s="4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8246329</v>
      </c>
      <c r="G252" s="11">
        <v>14.620932344683299</v>
      </c>
      <c r="H252" s="10">
        <v>19020085.5</v>
      </c>
      <c r="I252" s="11">
        <v>22.2085701851866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29738190.7</v>
      </c>
      <c r="O252" s="11">
        <v>18.8705077662307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8586049.500000002</v>
      </c>
      <c r="U252" s="11">
        <v>18.220320099249395</v>
      </c>
      <c r="V252" s="10">
        <v>8778381.100000001</v>
      </c>
      <c r="W252" s="11">
        <v>26.748600207503</v>
      </c>
      <c r="X252" s="10">
        <v>3100231.2</v>
      </c>
      <c r="Y252" s="11">
        <v>16.848403552612496</v>
      </c>
      <c r="Z252" s="10">
        <v>8331388.000000001</v>
      </c>
      <c r="AA252" s="11">
        <v>17.408642877513298</v>
      </c>
    </row>
    <row r="253" spans="1:27" s="4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8172285.999999998</v>
      </c>
      <c r="G253" s="11">
        <v>14.664887590571398</v>
      </c>
      <c r="H253" s="10">
        <v>18762224.400000002</v>
      </c>
      <c r="I253" s="11">
        <v>22.0101126554056</v>
      </c>
      <c r="J253" s="10">
        <v>1697603.9</v>
      </c>
      <c r="K253" s="11">
        <v>21.327854357544798</v>
      </c>
      <c r="L253" s="10">
        <v>36141.6</v>
      </c>
      <c r="M253" s="11">
        <v>14.4159290125506</v>
      </c>
      <c r="N253" s="10">
        <v>29580759.5</v>
      </c>
      <c r="O253" s="11">
        <v>18.8233636617748</v>
      </c>
      <c r="P253" s="10">
        <v>436763.1</v>
      </c>
      <c r="Q253" s="11">
        <v>14.036621166028</v>
      </c>
      <c r="R253" s="10">
        <v>4782270.300000001</v>
      </c>
      <c r="S253" s="11">
        <v>19.2476901508474</v>
      </c>
      <c r="T253" s="10">
        <v>8182236.799999999</v>
      </c>
      <c r="U253" s="11">
        <v>18.1726017174179</v>
      </c>
      <c r="V253" s="10">
        <v>8436063.1</v>
      </c>
      <c r="W253" s="11">
        <v>27.005895158015097</v>
      </c>
      <c r="X253" s="10">
        <v>3300749.8</v>
      </c>
      <c r="Y253" s="11">
        <v>16.840743819177103</v>
      </c>
      <c r="Z253" s="10">
        <v>7989069.600000001</v>
      </c>
      <c r="AA253" s="11">
        <v>17.300657685595795</v>
      </c>
    </row>
    <row r="254" spans="1:27" s="4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8163211.8</v>
      </c>
      <c r="G254" s="11">
        <v>14.792638801066</v>
      </c>
      <c r="H254" s="10">
        <v>19652368.6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18.1633931418912</v>
      </c>
      <c r="V254" s="10">
        <v>8364783.700000001</v>
      </c>
      <c r="W254" s="11">
        <v>27.2470990899621</v>
      </c>
      <c r="X254" s="10">
        <v>3277635.9000000004</v>
      </c>
      <c r="Y254" s="11">
        <v>16.3448072020446</v>
      </c>
      <c r="Z254" s="10">
        <v>7849247.000000003</v>
      </c>
      <c r="AA254" s="11">
        <v>17.090821341333797</v>
      </c>
    </row>
    <row r="255" spans="1:27" s="4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8131743</v>
      </c>
      <c r="G255" s="11">
        <v>14.7968254791131</v>
      </c>
      <c r="H255" s="10">
        <v>19802725.2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496441.6</v>
      </c>
      <c r="Q255" s="11">
        <v>13.709478069525199</v>
      </c>
      <c r="R255" s="10">
        <v>4777881.2</v>
      </c>
      <c r="S255" s="11">
        <v>18.7845093147146</v>
      </c>
      <c r="T255" s="10">
        <v>7806066.100000001</v>
      </c>
      <c r="U255" s="11">
        <v>18.2043979053675</v>
      </c>
      <c r="V255" s="10">
        <v>8418086.799999999</v>
      </c>
      <c r="W255" s="11">
        <v>27.478246031271603</v>
      </c>
      <c r="X255" s="10">
        <v>3310326.3</v>
      </c>
      <c r="Y255" s="11">
        <v>16.154962242241798</v>
      </c>
      <c r="Z255" s="10">
        <v>7793067.599999999</v>
      </c>
      <c r="AA255" s="11">
        <v>16.9395201758548</v>
      </c>
    </row>
    <row r="256" spans="1:27" s="4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8176663.600000001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</v>
      </c>
      <c r="L256" s="10">
        <v>40898.4</v>
      </c>
      <c r="M256" s="11">
        <v>15.6529172779375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</v>
      </c>
      <c r="S256" s="11">
        <v>17.708826553092</v>
      </c>
      <c r="T256" s="10">
        <v>7697375.599999999</v>
      </c>
      <c r="U256" s="11">
        <v>18.026888051428898</v>
      </c>
      <c r="V256" s="10">
        <v>8676591.700000001</v>
      </c>
      <c r="W256" s="11">
        <v>27.7426175454355</v>
      </c>
      <c r="X256" s="10">
        <v>3299359.9000000004</v>
      </c>
      <c r="Y256" s="11">
        <v>16.089607008317</v>
      </c>
      <c r="Z256" s="10">
        <v>7982334.300000002</v>
      </c>
      <c r="AA256" s="11">
        <v>16.6800516870109</v>
      </c>
    </row>
    <row r="257" spans="1:27" s="4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8294326.800000001</v>
      </c>
      <c r="G257" s="11">
        <v>13.847706258692396</v>
      </c>
      <c r="H257" s="10">
        <v>19738761.1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39801.50000000001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4945615.800000001</v>
      </c>
      <c r="S257" s="11">
        <v>17.367177185498296</v>
      </c>
      <c r="T257" s="10">
        <v>7666274.6</v>
      </c>
      <c r="U257" s="11">
        <v>17.9769626166274</v>
      </c>
      <c r="V257" s="10">
        <v>8882996.7</v>
      </c>
      <c r="W257" s="11">
        <v>27.805187067670502</v>
      </c>
      <c r="X257" s="10">
        <v>3347574.9999999995</v>
      </c>
      <c r="Y257" s="11">
        <v>16.6928970156008</v>
      </c>
      <c r="Z257" s="10">
        <v>8295325.299999998</v>
      </c>
      <c r="AA257" s="11">
        <v>16.3196445394372</v>
      </c>
    </row>
    <row r="258" spans="1:27" s="4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8272471.600000001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21.09324445901</v>
      </c>
      <c r="L258" s="10">
        <v>38606.4</v>
      </c>
      <c r="M258" s="11">
        <v>15.7021801307555</v>
      </c>
      <c r="N258" s="10">
        <v>27653618.099999998</v>
      </c>
      <c r="O258" s="11">
        <v>18.3812310007637</v>
      </c>
      <c r="P258" s="10">
        <v>499134.30000000005</v>
      </c>
      <c r="Q258" s="11">
        <v>13.503873135947599</v>
      </c>
      <c r="R258" s="10">
        <v>5129760.000000001</v>
      </c>
      <c r="S258" s="11">
        <v>17.088544545748697</v>
      </c>
      <c r="T258" s="10">
        <v>7811906.199999997</v>
      </c>
      <c r="U258" s="11">
        <v>17.966198597981098</v>
      </c>
      <c r="V258" s="10">
        <v>9224532.9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8605643.799999999</v>
      </c>
      <c r="AA258" s="11">
        <v>16.2165341843454</v>
      </c>
    </row>
    <row r="259" spans="1:27" s="4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8178686.899999999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</v>
      </c>
      <c r="S259" s="11">
        <v>16.95</v>
      </c>
      <c r="T259" s="10">
        <v>7859931.1</v>
      </c>
      <c r="U259" s="11">
        <v>17.83</v>
      </c>
      <c r="V259" s="10">
        <v>9455692.9</v>
      </c>
      <c r="W259" s="11">
        <v>28.05</v>
      </c>
      <c r="X259" s="10">
        <v>3290134.3000000003</v>
      </c>
      <c r="Y259" s="11">
        <v>16.36</v>
      </c>
      <c r="Z259" s="10">
        <v>8509245.4</v>
      </c>
      <c r="AA259" s="11">
        <v>16.13</v>
      </c>
    </row>
    <row r="260" spans="1:27" s="4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8351882.300000001</v>
      </c>
      <c r="G260" s="11">
        <v>13.19</v>
      </c>
      <c r="H260" s="10">
        <v>19900960.4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</v>
      </c>
      <c r="N260" s="10">
        <v>27119457.7</v>
      </c>
      <c r="O260" s="11">
        <v>18.16</v>
      </c>
      <c r="P260" s="10">
        <v>469209.80000000005</v>
      </c>
      <c r="Q260" s="11">
        <v>13.17</v>
      </c>
      <c r="R260" s="10">
        <v>5326784.600000001</v>
      </c>
      <c r="S260" s="11">
        <v>16.47</v>
      </c>
      <c r="T260" s="10">
        <v>7957598.199999999</v>
      </c>
      <c r="U260" s="11">
        <v>17.67</v>
      </c>
      <c r="V260" s="10">
        <v>9581658.6</v>
      </c>
      <c r="W260" s="11">
        <v>28.14</v>
      </c>
      <c r="X260" s="10">
        <v>3339614.3000000003</v>
      </c>
      <c r="Y260" s="11">
        <v>15.96</v>
      </c>
      <c r="Z260" s="10">
        <v>8452523.1</v>
      </c>
      <c r="AA260" s="11">
        <v>15.96</v>
      </c>
    </row>
    <row r="261" spans="1:27" s="4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8218030.1</v>
      </c>
      <c r="G261" s="11">
        <v>12.85</v>
      </c>
      <c r="H261" s="10">
        <v>19645943.8</v>
      </c>
      <c r="I261" s="11">
        <v>20.3</v>
      </c>
      <c r="J261" s="10">
        <v>1504867.7999999998</v>
      </c>
      <c r="K261" s="11">
        <v>20.82</v>
      </c>
      <c r="L261" s="10">
        <v>81637.9</v>
      </c>
      <c r="M261" s="11">
        <v>12.86</v>
      </c>
      <c r="N261" s="10">
        <v>27402402.299999997</v>
      </c>
      <c r="O261" s="11">
        <v>17.94</v>
      </c>
      <c r="P261" s="10">
        <v>452711.80000000005</v>
      </c>
      <c r="Q261" s="11">
        <v>13.05</v>
      </c>
      <c r="R261" s="10">
        <v>5835222.199999999</v>
      </c>
      <c r="S261" s="11">
        <v>15.79</v>
      </c>
      <c r="T261" s="10">
        <v>8145936.099999998</v>
      </c>
      <c r="U261" s="11">
        <v>17.54</v>
      </c>
      <c r="V261" s="10">
        <v>9622502.2</v>
      </c>
      <c r="W261" s="11">
        <v>28.16</v>
      </c>
      <c r="X261" s="10">
        <v>3427016.3</v>
      </c>
      <c r="Y261" s="11">
        <v>15.47</v>
      </c>
      <c r="Z261" s="10">
        <v>7892465.3</v>
      </c>
      <c r="AA261" s="11">
        <v>16.02</v>
      </c>
    </row>
    <row r="262" spans="1:27" s="4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8611976.700000001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</v>
      </c>
      <c r="M262" s="15">
        <v>12.49</v>
      </c>
      <c r="N262" s="14">
        <v>28082554.7</v>
      </c>
      <c r="O262" s="15">
        <v>17.41</v>
      </c>
      <c r="P262" s="14">
        <v>461172.4</v>
      </c>
      <c r="Q262" s="15">
        <v>13.22</v>
      </c>
      <c r="R262" s="14">
        <v>5740247.6</v>
      </c>
      <c r="S262" s="15">
        <v>15.64</v>
      </c>
      <c r="T262" s="14">
        <v>8405177.8</v>
      </c>
      <c r="U262" s="15">
        <v>17.38</v>
      </c>
      <c r="V262" s="14">
        <v>9622413.299999999</v>
      </c>
      <c r="W262" s="15">
        <v>28.1</v>
      </c>
      <c r="X262" s="14">
        <v>3559371.9</v>
      </c>
      <c r="Y262" s="15">
        <v>15.15</v>
      </c>
      <c r="Z262" s="14">
        <v>8060426.499999999</v>
      </c>
      <c r="AA262" s="15">
        <v>15.67</v>
      </c>
    </row>
    <row r="263" spans="1:27" s="4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8579524.600000001</v>
      </c>
      <c r="G263" s="13">
        <v>12.47</v>
      </c>
      <c r="H263" s="12">
        <v>18730495.6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</v>
      </c>
      <c r="O263" s="13">
        <v>17.12</v>
      </c>
      <c r="P263" s="12">
        <v>460130.5999999999</v>
      </c>
      <c r="Q263" s="13">
        <v>13.2</v>
      </c>
      <c r="R263" s="12">
        <v>5409553.4</v>
      </c>
      <c r="S263" s="13">
        <v>15.68</v>
      </c>
      <c r="T263" s="12">
        <v>8341605.8</v>
      </c>
      <c r="U263" s="13">
        <v>17.41</v>
      </c>
      <c r="V263" s="12">
        <v>9462935.999999998</v>
      </c>
      <c r="W263" s="13">
        <v>28.02</v>
      </c>
      <c r="X263" s="12">
        <v>3502931.9</v>
      </c>
      <c r="Y263" s="13">
        <v>14.97</v>
      </c>
      <c r="Z263" s="12">
        <v>7984616.2</v>
      </c>
      <c r="AA263" s="13">
        <v>15.51</v>
      </c>
    </row>
    <row r="264" spans="1:27" s="4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</v>
      </c>
      <c r="M264" s="11">
        <v>11.17</v>
      </c>
      <c r="N264" s="10">
        <v>28279551.699999996</v>
      </c>
      <c r="O264" s="11">
        <v>16.92</v>
      </c>
      <c r="P264" s="10">
        <v>464813.69999999995</v>
      </c>
      <c r="Q264" s="11">
        <v>13.16</v>
      </c>
      <c r="R264" s="10">
        <v>5477626.400000001</v>
      </c>
      <c r="S264" s="11">
        <v>15.37</v>
      </c>
      <c r="T264" s="10">
        <v>8345200.7</v>
      </c>
      <c r="U264" s="11">
        <v>17.3</v>
      </c>
      <c r="V264" s="10">
        <v>9443465.400000002</v>
      </c>
      <c r="W264" s="11">
        <v>27.81</v>
      </c>
      <c r="X264" s="10">
        <v>3481469.2</v>
      </c>
      <c r="Y264" s="11">
        <v>14.67</v>
      </c>
      <c r="Z264" s="10">
        <v>8180104.199999999</v>
      </c>
      <c r="AA264" s="11">
        <v>15.32</v>
      </c>
    </row>
    <row r="265" spans="1:27" s="4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8829148.4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</v>
      </c>
      <c r="P265" s="10">
        <v>493692.1000000001</v>
      </c>
      <c r="Q265" s="11">
        <v>12.6560473805435</v>
      </c>
      <c r="R265" s="10">
        <v>5509460.800000001</v>
      </c>
      <c r="S265" s="11">
        <v>15.251607868777299</v>
      </c>
      <c r="T265" s="10">
        <v>8477618</v>
      </c>
      <c r="U265" s="11">
        <v>17.1352314699719</v>
      </c>
      <c r="V265" s="10">
        <v>9494149</v>
      </c>
      <c r="W265" s="11">
        <v>27.613485012084798</v>
      </c>
      <c r="X265" s="10">
        <v>3458312.4999999995</v>
      </c>
      <c r="Y265" s="11">
        <v>14.3445422913632</v>
      </c>
      <c r="Z265" s="10">
        <v>8084294.4</v>
      </c>
      <c r="AA265" s="11">
        <v>15.1937832767446</v>
      </c>
    </row>
    <row r="266" spans="1:27" s="4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8885886.8</v>
      </c>
      <c r="G266" s="11">
        <v>11.980916781316598</v>
      </c>
      <c r="H266" s="10">
        <v>20430555.599999998</v>
      </c>
      <c r="I266" s="11">
        <v>19.3177091756134</v>
      </c>
      <c r="J266" s="10">
        <v>1644266.2</v>
      </c>
      <c r="K266" s="11">
        <v>19.4151615091279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5665246.500000001</v>
      </c>
      <c r="S266" s="11">
        <v>14.890108829156903</v>
      </c>
      <c r="T266" s="10">
        <v>8670817.900000002</v>
      </c>
      <c r="U266" s="11">
        <v>17.032342671041402</v>
      </c>
      <c r="V266" s="10">
        <v>9566687.499999998</v>
      </c>
      <c r="W266" s="11">
        <v>27.439737074509893</v>
      </c>
      <c r="X266" s="10">
        <v>3501322.8</v>
      </c>
      <c r="Y266" s="11">
        <v>14.1107982257449</v>
      </c>
      <c r="Z266" s="10">
        <v>8017088.8</v>
      </c>
      <c r="AA266" s="11">
        <v>15.0242564549117</v>
      </c>
    </row>
    <row r="267" spans="1:27" s="4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9216161.5</v>
      </c>
      <c r="G267" s="11">
        <v>11.941846398091</v>
      </c>
      <c r="H267" s="10">
        <v>21087107.3</v>
      </c>
      <c r="I267" s="11">
        <v>19.0244858870709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29758487.7</v>
      </c>
      <c r="O267" s="11">
        <v>16.099432258985402</v>
      </c>
      <c r="P267" s="10">
        <v>559393.8</v>
      </c>
      <c r="Q267" s="11">
        <v>11.658645480160798</v>
      </c>
      <c r="R267" s="10">
        <v>6063494.9</v>
      </c>
      <c r="S267" s="11">
        <v>14.4440948735687</v>
      </c>
      <c r="T267" s="10">
        <v>8844357.9</v>
      </c>
      <c r="U267" s="11">
        <v>16.9123472857199</v>
      </c>
      <c r="V267" s="10">
        <v>9755545.2</v>
      </c>
      <c r="W267" s="11">
        <v>27.281853616033697</v>
      </c>
      <c r="X267" s="10">
        <v>3580319.3</v>
      </c>
      <c r="Y267" s="11">
        <v>13.8543111464947</v>
      </c>
      <c r="Z267" s="10">
        <v>8506841.1</v>
      </c>
      <c r="AA267" s="11">
        <v>14.1970442307897</v>
      </c>
    </row>
    <row r="268" spans="1:27" s="4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9419331.1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164850.3</v>
      </c>
      <c r="M268" s="11">
        <v>11.532074979542</v>
      </c>
      <c r="N268" s="10">
        <v>30805466.3</v>
      </c>
      <c r="O268" s="11">
        <v>15.7514953314958</v>
      </c>
      <c r="P268" s="10">
        <v>644815.4</v>
      </c>
      <c r="Q268" s="11">
        <v>10.8670485739019</v>
      </c>
      <c r="R268" s="10">
        <v>6492760.600000001</v>
      </c>
      <c r="S268" s="11">
        <v>14.266115341754599</v>
      </c>
      <c r="T268" s="10">
        <v>9087513.600000001</v>
      </c>
      <c r="U268" s="11">
        <v>16.4642822039903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</v>
      </c>
      <c r="AA268" s="11">
        <v>14.4696028486103</v>
      </c>
    </row>
    <row r="269" spans="1:27" s="4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9212337.399999999</v>
      </c>
      <c r="G269" s="11">
        <v>11.6970236234509</v>
      </c>
      <c r="H269" s="10">
        <v>21625275.200000003</v>
      </c>
      <c r="I269" s="11">
        <v>18.5563903087347</v>
      </c>
      <c r="J269" s="10">
        <v>1702321.5000000002</v>
      </c>
      <c r="K269" s="11">
        <v>18.8427097090649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</v>
      </c>
      <c r="Q269" s="11">
        <v>9.606084922307</v>
      </c>
      <c r="R269" s="10">
        <v>6633967.100000001</v>
      </c>
      <c r="S269" s="11">
        <v>14.1298010024801</v>
      </c>
      <c r="T269" s="10">
        <v>9534676.700000001</v>
      </c>
      <c r="U269" s="11">
        <v>16.203753637289</v>
      </c>
      <c r="V269" s="10">
        <v>10093177.200000003</v>
      </c>
      <c r="W269" s="11">
        <v>26.9488844528559</v>
      </c>
      <c r="X269" s="10">
        <v>3778803.1999999993</v>
      </c>
      <c r="Y269" s="11">
        <v>13.4618984730404</v>
      </c>
      <c r="Z269" s="10">
        <v>8924567.100000001</v>
      </c>
      <c r="AA269" s="11">
        <v>13.9696229550451</v>
      </c>
    </row>
    <row r="270" spans="1:27" s="4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9242956.099999998</v>
      </c>
      <c r="G270" s="11">
        <v>11.684595927054099</v>
      </c>
      <c r="H270" s="10">
        <v>21835549.7</v>
      </c>
      <c r="I270" s="11">
        <v>18.394894075645798</v>
      </c>
      <c r="J270" s="10">
        <v>1639088.7000000002</v>
      </c>
      <c r="K270" s="11">
        <v>18.9311332382439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9.44287637551717</v>
      </c>
      <c r="R270" s="10">
        <v>7093121.3999999985</v>
      </c>
      <c r="S270" s="11">
        <v>13.8999859844497</v>
      </c>
      <c r="T270" s="10">
        <v>9814305.8</v>
      </c>
      <c r="U270" s="11">
        <v>16.0270233693961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</v>
      </c>
      <c r="AA270" s="11">
        <v>13.775092876304097</v>
      </c>
    </row>
    <row r="271" spans="1:27" s="4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9474024.299999999</v>
      </c>
      <c r="G271" s="11">
        <v>11.5506543798922</v>
      </c>
      <c r="H271" s="10">
        <v>22033171.5</v>
      </c>
      <c r="I271" s="11">
        <v>18.2018448209328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</v>
      </c>
      <c r="W271" s="11">
        <v>26.7218566028023</v>
      </c>
      <c r="X271" s="10">
        <v>3819479.3000000003</v>
      </c>
      <c r="Y271" s="11">
        <v>13.166691612126302</v>
      </c>
      <c r="Z271" s="10">
        <v>9467730.299999999</v>
      </c>
      <c r="AA271" s="11">
        <v>13.6800230878989</v>
      </c>
    </row>
    <row r="272" spans="1:27" s="4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</v>
      </c>
      <c r="O272" s="11">
        <v>15.2388616842239</v>
      </c>
      <c r="P272" s="10">
        <v>765466.1</v>
      </c>
      <c r="Q272" s="11">
        <v>8.78754099495719</v>
      </c>
      <c r="R272" s="10">
        <v>7526823.800000002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</v>
      </c>
      <c r="Z272" s="10">
        <v>9401540.399999999</v>
      </c>
      <c r="AA272" s="11">
        <v>13.6364668268617</v>
      </c>
    </row>
    <row r="273" spans="1:27" s="4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18.4831171315291</v>
      </c>
      <c r="L273" s="10">
        <v>150118.2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8.626520113105489</v>
      </c>
      <c r="R273" s="10">
        <v>7780373.9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</v>
      </c>
      <c r="AA273" s="11">
        <v>13.605175711780298</v>
      </c>
    </row>
    <row r="274" spans="1:27" s="4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21545004.7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14.8008771296693</v>
      </c>
      <c r="P274" s="14">
        <v>900783</v>
      </c>
      <c r="Q274" s="15">
        <v>8.25064550063667</v>
      </c>
      <c r="R274" s="14">
        <v>7792710.800000002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26.3845840576377</v>
      </c>
      <c r="X274" s="14">
        <v>3819285.0999999996</v>
      </c>
      <c r="Y274" s="15">
        <v>12.9925382061685</v>
      </c>
      <c r="Z274" s="14">
        <v>9652359.4</v>
      </c>
      <c r="AA274" s="15">
        <v>13.4988562030751</v>
      </c>
    </row>
    <row r="275" spans="1:27" s="4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</v>
      </c>
      <c r="J275" s="12">
        <v>1829762.5</v>
      </c>
      <c r="K275" s="13">
        <v>17.616822546641984</v>
      </c>
      <c r="L275" s="12">
        <v>140591.2</v>
      </c>
      <c r="M275" s="13">
        <v>11.537664092773952</v>
      </c>
      <c r="N275" s="12">
        <v>30869505.8</v>
      </c>
      <c r="O275" s="13">
        <v>14.568942107845471</v>
      </c>
      <c r="P275" s="12">
        <v>877490.9</v>
      </c>
      <c r="Q275" s="13">
        <v>8.241152403973642</v>
      </c>
      <c r="R275" s="12">
        <v>7869557.200000001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9563251.599999998</v>
      </c>
      <c r="AA275" s="13">
        <v>13.421236656473624</v>
      </c>
    </row>
    <row r="276" spans="1:27" s="4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</v>
      </c>
      <c r="O276" s="11">
        <v>14.379355880321809</v>
      </c>
      <c r="P276" s="10">
        <v>860870.7</v>
      </c>
      <c r="Q276" s="11">
        <v>8.24825808916484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</v>
      </c>
      <c r="AA276" s="11">
        <v>13.307865517165345</v>
      </c>
    </row>
    <row r="277" spans="1:27" s="4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</v>
      </c>
      <c r="O277" s="11">
        <v>14.180123774411754</v>
      </c>
      <c r="P277" s="10">
        <v>868136.0999999999</v>
      </c>
      <c r="Q277" s="11">
        <v>8.220489372576484</v>
      </c>
      <c r="R277" s="10">
        <v>8172989.6</v>
      </c>
      <c r="S277" s="11">
        <v>12.819147400236522</v>
      </c>
      <c r="T277" s="10">
        <v>10645339.2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9878627.2</v>
      </c>
      <c r="AA277" s="11">
        <v>13.158942405074267</v>
      </c>
    </row>
    <row r="278" spans="1:27" s="4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17.14089105800115</v>
      </c>
      <c r="J278" s="10">
        <v>1948503.8000000003</v>
      </c>
      <c r="K278" s="11">
        <v>17.036128358589806</v>
      </c>
      <c r="L278" s="10">
        <v>150038.7</v>
      </c>
      <c r="M278" s="11">
        <v>11.49133001685568</v>
      </c>
      <c r="N278" s="10">
        <v>33742106.9</v>
      </c>
      <c r="O278" s="11">
        <v>14.154438888106297</v>
      </c>
      <c r="P278" s="10">
        <v>891717.1</v>
      </c>
      <c r="Q278" s="11">
        <v>8.058521939301153</v>
      </c>
      <c r="R278" s="10">
        <v>8260979.000000001</v>
      </c>
      <c r="S278" s="11">
        <v>12.802005799191594</v>
      </c>
      <c r="T278" s="10">
        <v>10836398.599999998</v>
      </c>
      <c r="U278" s="11">
        <v>14.36981446843419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10311587.2</v>
      </c>
      <c r="G279" s="11">
        <v>11.110193009180973</v>
      </c>
      <c r="H279" s="10">
        <v>24038328.3</v>
      </c>
      <c r="I279" s="11">
        <v>16.91880976232862</v>
      </c>
      <c r="J279" s="10">
        <v>2018582.7999999998</v>
      </c>
      <c r="K279" s="11">
        <v>16.89606992242282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</v>
      </c>
      <c r="R279" s="10">
        <v>8544603.3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34364535.4</v>
      </c>
      <c r="O280" s="11">
        <v>13.943703021225767</v>
      </c>
      <c r="P280" s="10">
        <v>955036.1</v>
      </c>
      <c r="Q280" s="11">
        <v>7.848953804992294</v>
      </c>
      <c r="R280" s="10">
        <v>9076679.1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7.736351279065404</v>
      </c>
      <c r="R281" s="10">
        <v>9716339.4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</v>
      </c>
      <c r="Y281" s="11">
        <v>12.509682921585053</v>
      </c>
      <c r="Z281" s="10">
        <v>10929572.8</v>
      </c>
      <c r="AA281" s="11">
        <v>12.901595554219657</v>
      </c>
    </row>
    <row r="282" spans="1:27" s="4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</v>
      </c>
      <c r="J282" s="10">
        <v>2050810.3</v>
      </c>
      <c r="K282" s="11">
        <v>16.58394753186096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7.645585372036899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12.45025768568689</v>
      </c>
      <c r="Z282" s="10">
        <v>11401205.700000001</v>
      </c>
      <c r="AA282" s="11">
        <v>12.805424340164283</v>
      </c>
    </row>
    <row r="283" spans="1:27" s="4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</v>
      </c>
      <c r="I283" s="11">
        <v>16.839157638969102</v>
      </c>
      <c r="J283" s="10">
        <v>2097560.3000000003</v>
      </c>
      <c r="K283" s="11">
        <v>16.604921846108542</v>
      </c>
      <c r="L283" s="10">
        <v>146987.8</v>
      </c>
      <c r="M283" s="11">
        <v>11.307500323156106</v>
      </c>
      <c r="N283" s="10">
        <v>34100671.1</v>
      </c>
      <c r="O283" s="11">
        <v>13.954941327063795</v>
      </c>
      <c r="P283" s="10">
        <v>1053820.4</v>
      </c>
      <c r="Q283" s="11">
        <v>7.540932528920487</v>
      </c>
      <c r="R283" s="10">
        <v>10410013.8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</v>
      </c>
      <c r="X283" s="10">
        <v>4708148</v>
      </c>
      <c r="Y283" s="11">
        <v>12.395247684652205</v>
      </c>
      <c r="Z283" s="10">
        <v>11515400.2</v>
      </c>
      <c r="AA283" s="11">
        <v>12.849016096982906</v>
      </c>
    </row>
    <row r="284" spans="1:27" s="4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</v>
      </c>
      <c r="G284" s="11">
        <v>10.612722473613838</v>
      </c>
      <c r="H284" s="10">
        <v>24298000</v>
      </c>
      <c r="I284" s="11">
        <v>16.954122669314344</v>
      </c>
      <c r="J284" s="10">
        <v>2259486.8</v>
      </c>
      <c r="K284" s="11">
        <v>16.199489172054466</v>
      </c>
      <c r="L284" s="10">
        <v>142484.7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</v>
      </c>
      <c r="H285" s="10">
        <v>23954833.799999997</v>
      </c>
      <c r="I285" s="11">
        <v>17.06108751737615</v>
      </c>
      <c r="J285" s="10">
        <v>2306111.7</v>
      </c>
      <c r="K285" s="11">
        <v>16.253875186965136</v>
      </c>
      <c r="L285" s="10">
        <v>134395.4</v>
      </c>
      <c r="M285" s="11">
        <v>11.49047026907169</v>
      </c>
      <c r="N285" s="10">
        <v>34388243.7</v>
      </c>
      <c r="O285" s="11">
        <v>13.876474250239191</v>
      </c>
      <c r="P285" s="10">
        <v>1226994.1</v>
      </c>
      <c r="Q285" s="11">
        <v>7.390596315010811</v>
      </c>
      <c r="R285" s="10">
        <v>10705108.500000002</v>
      </c>
      <c r="S285" s="11">
        <v>12.278093264164475</v>
      </c>
      <c r="T285" s="10">
        <v>11696374.8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</v>
      </c>
      <c r="AA285" s="11">
        <v>12.74119929624737</v>
      </c>
    </row>
    <row r="286" spans="1:27" s="4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132317.8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7.300875803852625</v>
      </c>
      <c r="R286" s="14">
        <v>11301181.899999999</v>
      </c>
      <c r="S286" s="15">
        <v>12.134246645034551</v>
      </c>
      <c r="T286" s="14">
        <v>12283135.7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5105585.300000001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17.16807888874563</v>
      </c>
      <c r="J287" s="12">
        <v>2368469.3</v>
      </c>
      <c r="K287" s="13">
        <v>16.41074462269785</v>
      </c>
      <c r="L287" s="12">
        <v>134407.7</v>
      </c>
      <c r="M287" s="13">
        <v>11.546514969008477</v>
      </c>
      <c r="N287" s="12">
        <v>34592798.599999994</v>
      </c>
      <c r="O287" s="13">
        <v>13.63018139746578</v>
      </c>
      <c r="P287" s="12">
        <v>1258438.1</v>
      </c>
      <c r="Q287" s="13">
        <v>7.270116999795219</v>
      </c>
      <c r="R287" s="12">
        <v>11284578.599999998</v>
      </c>
      <c r="S287" s="13">
        <v>12.056816294673176</v>
      </c>
      <c r="T287" s="12">
        <v>12297131.8</v>
      </c>
      <c r="U287" s="13">
        <v>13.817026391145939</v>
      </c>
      <c r="V287" s="12">
        <v>13548305.300000003</v>
      </c>
      <c r="W287" s="13">
        <v>25.119970601562958</v>
      </c>
      <c r="X287" s="12">
        <v>5021452.9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</v>
      </c>
      <c r="K288" s="11">
        <v>16.47292138263393</v>
      </c>
      <c r="L288" s="10">
        <v>132630.6</v>
      </c>
      <c r="M288" s="11">
        <v>11.419944266255253</v>
      </c>
      <c r="N288" s="10">
        <v>35512911.2</v>
      </c>
      <c r="O288" s="11">
        <v>13.54409322736683</v>
      </c>
      <c r="P288" s="10">
        <v>1251871.6</v>
      </c>
      <c r="Q288" s="11">
        <v>7.208462517242182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25.02546216208138</v>
      </c>
      <c r="X288" s="10">
        <v>4460839.100000001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</v>
      </c>
      <c r="H289" s="10">
        <v>24530374.3</v>
      </c>
      <c r="I289" s="11">
        <v>16.78937762539562</v>
      </c>
      <c r="J289" s="10">
        <v>2569778.4999999995</v>
      </c>
      <c r="K289" s="11">
        <v>16.525938997076995</v>
      </c>
      <c r="L289" s="10">
        <v>131213.3</v>
      </c>
      <c r="M289" s="11">
        <v>11.265183331262875</v>
      </c>
      <c r="N289" s="10">
        <v>35976463.3</v>
      </c>
      <c r="O289" s="11">
        <v>13.585641562910384</v>
      </c>
      <c r="P289" s="10">
        <v>1380753.7000000002</v>
      </c>
      <c r="Q289" s="11">
        <v>7.189722597158344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4503130.100000001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11372287.200000001</v>
      </c>
      <c r="G290" s="11">
        <v>10.358687602437607</v>
      </c>
      <c r="H290" s="10">
        <v>26189964.4</v>
      </c>
      <c r="I290" s="11">
        <v>16.60435142489159</v>
      </c>
      <c r="J290" s="10">
        <v>2638919.7</v>
      </c>
      <c r="K290" s="11">
        <v>16.48764050228583</v>
      </c>
      <c r="L290" s="10">
        <v>195120</v>
      </c>
      <c r="M290" s="11">
        <v>12.509517117671175</v>
      </c>
      <c r="N290" s="10">
        <v>36534480.80000001</v>
      </c>
      <c r="O290" s="11">
        <v>13.542861277256739</v>
      </c>
      <c r="P290" s="10">
        <v>1464291</v>
      </c>
      <c r="Q290" s="11">
        <v>7.11136284044633</v>
      </c>
      <c r="R290" s="10">
        <v>12150901.7</v>
      </c>
      <c r="S290" s="11">
        <v>11.846558815054843</v>
      </c>
      <c r="T290" s="10">
        <v>12730536.4</v>
      </c>
      <c r="U290" s="11">
        <v>13.717317845145937</v>
      </c>
      <c r="V290" s="10">
        <v>13973966.7</v>
      </c>
      <c r="W290" s="11">
        <v>24.84278171251117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36242463.00000001</v>
      </c>
      <c r="O291" s="11">
        <v>13.427847190931816</v>
      </c>
      <c r="P291" s="10">
        <v>1580738.7</v>
      </c>
      <c r="Q291" s="11">
        <v>7.136815788086921</v>
      </c>
      <c r="R291" s="10">
        <v>12273177.799999999</v>
      </c>
      <c r="S291" s="11">
        <v>11.92141353366524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7.127868198881193</v>
      </c>
      <c r="R292" s="10">
        <v>12679563.8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16.5510401546659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24.59490208462139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11196866.8</v>
      </c>
      <c r="G294" s="11">
        <v>10.158635459162554</v>
      </c>
      <c r="H294" s="10">
        <v>27681773.400000002</v>
      </c>
      <c r="I294" s="11">
        <v>16.60076052193971</v>
      </c>
      <c r="J294" s="10">
        <v>2791251.6</v>
      </c>
      <c r="K294" s="11">
        <v>16.61580068955448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37073354.3</v>
      </c>
      <c r="O295" s="11">
        <v>13.521184277166949</v>
      </c>
      <c r="P295" s="10">
        <v>1786740.2</v>
      </c>
      <c r="Q295" s="11">
        <v>7.231651542289137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11356148.599999998</v>
      </c>
      <c r="G296" s="11">
        <v>10.18554477686212</v>
      </c>
      <c r="H296" s="10">
        <v>27718021.2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13.63415379643225</v>
      </c>
      <c r="P296" s="10">
        <v>1806217.7</v>
      </c>
      <c r="Q296" s="11">
        <v>7.238072260613989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</v>
      </c>
      <c r="G297" s="11">
        <v>10.144363846146408</v>
      </c>
      <c r="H297" s="10">
        <v>27675090.699999996</v>
      </c>
      <c r="I297" s="11">
        <v>16.87253337623208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24.2122166343271</v>
      </c>
      <c r="X297" s="10">
        <v>5233454.299999999</v>
      </c>
      <c r="Y297" s="11">
        <v>11.95612678360444</v>
      </c>
      <c r="Z297" s="10">
        <v>13610574</v>
      </c>
      <c r="AA297" s="11">
        <v>12.60029527020683</v>
      </c>
    </row>
    <row r="298" spans="1:27" s="4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9.816071527684404</v>
      </c>
      <c r="H298" s="14">
        <v>27700510.6</v>
      </c>
      <c r="I298" s="15">
        <v>16.944402970824676</v>
      </c>
      <c r="J298" s="14">
        <v>2989423.3000000003</v>
      </c>
      <c r="K298" s="15">
        <v>16.81160130283323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7.422188622053188</v>
      </c>
      <c r="R298" s="14">
        <v>13050712.099999998</v>
      </c>
      <c r="S298" s="15">
        <v>11.814669346050476</v>
      </c>
      <c r="T298" s="14">
        <v>15304106.7</v>
      </c>
      <c r="U298" s="15">
        <v>13.13117402409381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11499971.6</v>
      </c>
      <c r="G299" s="13">
        <v>9.82492066076059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</v>
      </c>
      <c r="N299" s="12">
        <v>37546312.4</v>
      </c>
      <c r="O299" s="13">
        <v>13.39360149264619</v>
      </c>
      <c r="P299" s="12">
        <v>1842069.5</v>
      </c>
      <c r="Q299" s="13">
        <v>7.388755516010661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9.8877085272579</v>
      </c>
      <c r="H300" s="10">
        <v>27054926.9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7.441178132817796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</v>
      </c>
      <c r="W300" s="11">
        <v>23.771557040657434</v>
      </c>
      <c r="X300" s="10">
        <v>5132077.800000001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</v>
      </c>
      <c r="O301" s="11">
        <v>13.434071821560687</v>
      </c>
      <c r="P301" s="10">
        <v>1908621.7</v>
      </c>
      <c r="Q301" s="11">
        <v>7.564266331562721</v>
      </c>
      <c r="R301" s="10">
        <v>13791571.6</v>
      </c>
      <c r="S301" s="11">
        <v>11.63953442775152</v>
      </c>
      <c r="T301" s="10">
        <v>15912172.6</v>
      </c>
      <c r="U301" s="11">
        <v>12.997630737112535</v>
      </c>
      <c r="V301" s="10">
        <v>17059092.3</v>
      </c>
      <c r="W301" s="11">
        <v>23.59420130120287</v>
      </c>
      <c r="X301" s="10">
        <v>5816320.899999999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</v>
      </c>
      <c r="G302" s="11">
        <v>9.578439064984847</v>
      </c>
      <c r="H302" s="10">
        <v>27865036.800000004</v>
      </c>
      <c r="I302" s="11">
        <v>16.86951488163834</v>
      </c>
      <c r="J302" s="10">
        <v>3112792.5</v>
      </c>
      <c r="K302" s="11">
        <v>16.58862971174596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13406372.2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5789605.3</v>
      </c>
      <c r="Y302" s="11">
        <v>11.516781063469038</v>
      </c>
      <c r="Z302" s="10">
        <v>15090726.299999997</v>
      </c>
      <c r="AA302" s="11">
        <v>11.88805649917592</v>
      </c>
    </row>
    <row r="303" spans="1:27" s="4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9.740975358708518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5447709.1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12724466.2</v>
      </c>
      <c r="G304" s="11">
        <v>9.7022317602604</v>
      </c>
      <c r="H304" s="10">
        <v>29979506.3</v>
      </c>
      <c r="I304" s="11">
        <v>16.5071236880575</v>
      </c>
      <c r="J304" s="10">
        <v>3084583.8</v>
      </c>
      <c r="K304" s="11">
        <v>16.5324735038808</v>
      </c>
      <c r="L304" s="10">
        <v>262684.7</v>
      </c>
      <c r="M304" s="11">
        <v>12.2437066186192</v>
      </c>
      <c r="N304" s="10">
        <v>38820057.7</v>
      </c>
      <c r="O304" s="11">
        <v>13.5836195136825</v>
      </c>
      <c r="P304" s="10">
        <v>2009990.8</v>
      </c>
      <c r="Q304" s="11">
        <v>7.48418527736545</v>
      </c>
      <c r="R304" s="10">
        <v>13119529</v>
      </c>
      <c r="S304" s="11">
        <v>11.6736789611883</v>
      </c>
      <c r="T304" s="10">
        <v>15669897.9</v>
      </c>
      <c r="U304" s="11">
        <v>12.8944105399691</v>
      </c>
      <c r="V304" s="10">
        <v>16415573</v>
      </c>
      <c r="W304" s="11">
        <v>23.4430084614165</v>
      </c>
      <c r="X304" s="10">
        <v>6052080.8</v>
      </c>
      <c r="Y304" s="11">
        <v>11.4605031276185</v>
      </c>
      <c r="Z304" s="10">
        <v>15226691.4</v>
      </c>
      <c r="AA304" s="11">
        <v>12.0209707150169</v>
      </c>
    </row>
    <row r="305" spans="1:27" s="4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</v>
      </c>
      <c r="G305" s="11">
        <v>9.664833120424554</v>
      </c>
      <c r="H305" s="10">
        <v>30341559.6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7.379069001893558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40100976.8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</v>
      </c>
      <c r="U306" s="11">
        <v>12.80035824918552</v>
      </c>
      <c r="V306" s="10">
        <v>16507629.999999996</v>
      </c>
      <c r="W306" s="11">
        <v>23.549882041213692</v>
      </c>
      <c r="X306" s="10">
        <v>6243986.7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9.390729327055617</v>
      </c>
      <c r="H307" s="10">
        <v>30903997.4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7.416600170275617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17086631.4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</v>
      </c>
      <c r="G308" s="11">
        <v>9.449857575959864</v>
      </c>
      <c r="H308" s="10">
        <v>30897653.4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6394624.800000001</v>
      </c>
      <c r="Y308" s="11">
        <v>11.325331783969547</v>
      </c>
      <c r="Z308" s="10">
        <v>15756105.8</v>
      </c>
      <c r="AA308" s="11">
        <v>11.687013556166894</v>
      </c>
    </row>
    <row r="309" spans="1:27" s="4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264616.6</v>
      </c>
      <c r="M309" s="11">
        <v>12.04042033644144</v>
      </c>
      <c r="N309" s="10">
        <v>40922365.20000001</v>
      </c>
      <c r="O309" s="11">
        <v>12.965705463060585</v>
      </c>
      <c r="P309" s="10">
        <v>2003133.6</v>
      </c>
      <c r="Q309" s="11">
        <v>7.428399830146126</v>
      </c>
      <c r="R309" s="10">
        <v>14037884.7</v>
      </c>
      <c r="S309" s="11">
        <v>10.69937247212181</v>
      </c>
      <c r="T309" s="10">
        <v>17135940.9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</v>
      </c>
      <c r="Y309" s="11">
        <v>11.18791741440096</v>
      </c>
      <c r="Z309" s="10">
        <v>15784338.2</v>
      </c>
      <c r="AA309" s="11">
        <v>11.641913488080247</v>
      </c>
    </row>
    <row r="310" spans="1:27" s="4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14055153.700000001</v>
      </c>
      <c r="G310" s="15">
        <v>9.46477468332488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7.447187357911503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17373460.7</v>
      </c>
      <c r="W310" s="15">
        <v>23.162655296247344</v>
      </c>
      <c r="X310" s="14">
        <v>6378033.5</v>
      </c>
      <c r="Y310" s="15">
        <v>11.377145216781921</v>
      </c>
      <c r="Z310" s="14">
        <v>15744389.2</v>
      </c>
      <c r="AA310" s="15">
        <v>11.719779312874191</v>
      </c>
    </row>
    <row r="311" spans="1:27" s="4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14031405.100000001</v>
      </c>
      <c r="G311" s="13">
        <v>9.601553977085308</v>
      </c>
      <c r="H311" s="12">
        <v>30133239.7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17106099.7</v>
      </c>
      <c r="U311" s="13">
        <v>12.56862065845437</v>
      </c>
      <c r="V311" s="12">
        <v>17072191.9</v>
      </c>
      <c r="W311" s="13">
        <v>23.002025787620155</v>
      </c>
      <c r="X311" s="12">
        <v>6427666.1</v>
      </c>
      <c r="Y311" s="13">
        <v>11.279856427669753</v>
      </c>
      <c r="Z311" s="12">
        <v>15892665.299999999</v>
      </c>
      <c r="AA311" s="13">
        <v>11.73293145788453</v>
      </c>
    </row>
    <row r="312" spans="1:27" s="4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9.62573065137411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31831666.7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17441652.9</v>
      </c>
      <c r="W313" s="11">
        <v>22.893731217928305</v>
      </c>
      <c r="X313" s="10">
        <v>6494997.9</v>
      </c>
      <c r="Y313" s="11">
        <v>11.121810944696383</v>
      </c>
      <c r="Z313" s="10">
        <v>15886994.2</v>
      </c>
      <c r="AA313" s="11">
        <v>11.866577642799173</v>
      </c>
    </row>
    <row r="314" spans="1:27" s="4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</v>
      </c>
      <c r="H314" s="10">
        <v>33694451.4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45116798.9</v>
      </c>
      <c r="O314" s="11">
        <v>12.55303840062553</v>
      </c>
      <c r="P314" s="10">
        <v>1993170.2</v>
      </c>
      <c r="Q314" s="11">
        <v>7.4661766416134485</v>
      </c>
      <c r="R314" s="10">
        <v>13737454.3</v>
      </c>
      <c r="S314" s="11">
        <v>11.64832431566305</v>
      </c>
      <c r="T314" s="10">
        <v>17335998.1</v>
      </c>
      <c r="U314" s="11">
        <v>12.378288536037632</v>
      </c>
      <c r="V314" s="10">
        <v>17858127</v>
      </c>
      <c r="W314" s="11">
        <v>22.905933909474363</v>
      </c>
      <c r="X314" s="10">
        <v>6512958.7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9.763778942396652</v>
      </c>
      <c r="H315" s="10">
        <v>34013842.1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</v>
      </c>
      <c r="R315" s="10">
        <v>13588128.7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</v>
      </c>
      <c r="O316" s="11">
        <v>12.611796267781951</v>
      </c>
      <c r="P316" s="10">
        <v>2068885.8</v>
      </c>
      <c r="Q316" s="11">
        <v>7.196861706914899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</v>
      </c>
      <c r="W316" s="11">
        <v>22.999087745898276</v>
      </c>
      <c r="X316" s="10">
        <v>6628773.3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13655816.1</v>
      </c>
      <c r="G317" s="11">
        <v>9.860809222526068</v>
      </c>
      <c r="H317" s="10">
        <v>34188764.9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2168571.8</v>
      </c>
      <c r="Q317" s="11">
        <v>7.4437421938254476</v>
      </c>
      <c r="R317" s="10">
        <v>13665488.900000002</v>
      </c>
      <c r="S317" s="11">
        <v>11.821062200416412</v>
      </c>
      <c r="T317" s="10">
        <v>17913697.4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6624942.500000001</v>
      </c>
      <c r="Y317" s="11">
        <v>11.187921946794257</v>
      </c>
      <c r="Z317" s="10">
        <v>14710688.2</v>
      </c>
      <c r="AA317" s="11">
        <v>12.14399043737463</v>
      </c>
    </row>
    <row r="318" spans="1:27" s="4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13687633.799999999</v>
      </c>
      <c r="G318" s="11">
        <v>9.807121256268568</v>
      </c>
      <c r="H318" s="10">
        <v>34155175.9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</v>
      </c>
      <c r="O318" s="11">
        <v>12.748054254894857</v>
      </c>
      <c r="P318" s="10">
        <v>2291496.5</v>
      </c>
      <c r="Q318" s="11">
        <v>7.430325960785889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</v>
      </c>
      <c r="W318" s="11">
        <v>23.227396947874308</v>
      </c>
      <c r="X318" s="10">
        <v>6454773.800000001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9.77019442414626</v>
      </c>
      <c r="H319" s="10">
        <v>33983290.2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47653105.4</v>
      </c>
      <c r="O319" s="11">
        <v>12.8602970254694</v>
      </c>
      <c r="P319" s="10">
        <v>2374154.2</v>
      </c>
      <c r="Q319" s="11">
        <v>7.500581602492376</v>
      </c>
      <c r="R319" s="10">
        <v>13709999.4</v>
      </c>
      <c r="S319" s="11">
        <v>11.964854727783576</v>
      </c>
      <c r="T319" s="10">
        <v>18380747.6</v>
      </c>
      <c r="U319" s="11">
        <v>12.447182094704353</v>
      </c>
      <c r="V319" s="10">
        <v>20862224.3</v>
      </c>
      <c r="W319" s="11">
        <v>23.331306451393104</v>
      </c>
      <c r="X319" s="10">
        <v>6527035</v>
      </c>
      <c r="Y319" s="11">
        <v>11.123039516870996</v>
      </c>
      <c r="Z319" s="10">
        <v>14589208.7</v>
      </c>
      <c r="AA319" s="11">
        <v>12.259701851273142</v>
      </c>
    </row>
    <row r="320" spans="1:27" s="4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13323114.500000002</v>
      </c>
      <c r="G320" s="11">
        <v>9.798315602481692</v>
      </c>
      <c r="H320" s="10">
        <v>33616021.6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</v>
      </c>
      <c r="P320" s="10">
        <v>2387263.5000000005</v>
      </c>
      <c r="Q320" s="11">
        <v>7.605127621647127</v>
      </c>
      <c r="R320" s="10">
        <v>13854721.200000003</v>
      </c>
      <c r="S320" s="11">
        <v>12.098952118213685</v>
      </c>
      <c r="T320" s="10">
        <v>19200590.1</v>
      </c>
      <c r="U320" s="11">
        <v>12.03445987589725</v>
      </c>
      <c r="V320" s="10">
        <v>21348347.6</v>
      </c>
      <c r="W320" s="11">
        <v>23.336986355796448</v>
      </c>
      <c r="X320" s="10">
        <v>6848433.699999999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9.790653588979126</v>
      </c>
      <c r="H321" s="10">
        <v>33194291.1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7.598758056115961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21699217.7</v>
      </c>
      <c r="W321" s="11">
        <v>23.340639519184133</v>
      </c>
      <c r="X321" s="10">
        <v>6836867.600000001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13821225.2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</v>
      </c>
      <c r="L322" s="14">
        <v>369245.8</v>
      </c>
      <c r="M322" s="15">
        <v>11.974314600193171</v>
      </c>
      <c r="N322" s="14">
        <v>51273882.10000001</v>
      </c>
      <c r="O322" s="15">
        <v>12.743455872848763</v>
      </c>
      <c r="P322" s="14">
        <v>2322044.3</v>
      </c>
      <c r="Q322" s="15">
        <v>7.622429378285332</v>
      </c>
      <c r="R322" s="14">
        <v>13523948.1</v>
      </c>
      <c r="S322" s="15">
        <v>11.987533879252323</v>
      </c>
      <c r="T322" s="14">
        <v>19936127.8</v>
      </c>
      <c r="U322" s="15">
        <v>11.636341665355893</v>
      </c>
      <c r="V322" s="14">
        <v>22205620.4</v>
      </c>
      <c r="W322" s="15">
        <v>23.218291979178403</v>
      </c>
      <c r="X322" s="14">
        <v>6706701.800000001</v>
      </c>
      <c r="Y322" s="15">
        <v>11.570679366272104</v>
      </c>
      <c r="Z322" s="14">
        <v>14554068.399999997</v>
      </c>
      <c r="AA322" s="15">
        <v>12.175386816926057</v>
      </c>
    </row>
    <row r="323" spans="1:27" s="4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13688028.000000002</v>
      </c>
      <c r="G323" s="13">
        <v>9.783780279745187</v>
      </c>
      <c r="H323" s="12">
        <v>32379325.699999996</v>
      </c>
      <c r="I323" s="13">
        <v>16.423293056532035</v>
      </c>
      <c r="J323" s="12">
        <v>3828211.5</v>
      </c>
      <c r="K323" s="13">
        <v>15.826226713962923</v>
      </c>
      <c r="L323" s="12">
        <v>334321.9</v>
      </c>
      <c r="M323" s="13">
        <v>11.842210477387221</v>
      </c>
      <c r="N323" s="12">
        <v>50744570.6</v>
      </c>
      <c r="O323" s="13">
        <v>13.211689653138974</v>
      </c>
      <c r="P323" s="12">
        <v>2236913.3000000003</v>
      </c>
      <c r="Q323" s="13">
        <v>7.656598944626062</v>
      </c>
      <c r="R323" s="12">
        <v>13228740.9</v>
      </c>
      <c r="S323" s="13">
        <v>11.95651740711015</v>
      </c>
      <c r="T323" s="12">
        <v>19889048.599999998</v>
      </c>
      <c r="U323" s="13">
        <v>11.574175734680459</v>
      </c>
      <c r="V323" s="12">
        <v>21936762.2</v>
      </c>
      <c r="W323" s="13">
        <v>23.10841773851202</v>
      </c>
      <c r="X323" s="12">
        <v>6646975.200000001</v>
      </c>
      <c r="Y323" s="13">
        <v>11.641922068100982</v>
      </c>
      <c r="Z323" s="12">
        <v>14122533.5</v>
      </c>
      <c r="AA323" s="13">
        <v>12.170099744426164</v>
      </c>
    </row>
    <row r="324" spans="1:27" s="4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13793000.5</v>
      </c>
      <c r="G324" s="11">
        <v>9.774224916616218</v>
      </c>
      <c r="H324" s="10">
        <v>32420017.000000004</v>
      </c>
      <c r="I324" s="11">
        <v>16.414796046899067</v>
      </c>
      <c r="J324" s="10">
        <v>4033648.9</v>
      </c>
      <c r="K324" s="11">
        <v>15.742628440963232</v>
      </c>
      <c r="L324" s="10">
        <v>308680.8</v>
      </c>
      <c r="M324" s="11">
        <v>11.594729931372479</v>
      </c>
      <c r="N324" s="10">
        <v>52977332.699999996</v>
      </c>
      <c r="O324" s="11">
        <v>13.099803993642746</v>
      </c>
      <c r="P324" s="10">
        <v>2185826.0999999996</v>
      </c>
      <c r="Q324" s="11">
        <v>7.564977498438692</v>
      </c>
      <c r="R324" s="10">
        <v>13645437.399999999</v>
      </c>
      <c r="S324" s="11">
        <v>11.74279298807966</v>
      </c>
      <c r="T324" s="10">
        <v>20138474.700000003</v>
      </c>
      <c r="U324" s="11">
        <v>11.48051303890457</v>
      </c>
      <c r="V324" s="10">
        <v>22306959.599999998</v>
      </c>
      <c r="W324" s="11">
        <v>22.843929664085636</v>
      </c>
      <c r="X324" s="10">
        <v>6741940.9</v>
      </c>
      <c r="Y324" s="11">
        <v>11.389409876464521</v>
      </c>
      <c r="Z324" s="10">
        <v>14546930.9</v>
      </c>
      <c r="AA324" s="11">
        <v>12.254552326085497</v>
      </c>
    </row>
    <row r="325" spans="1:27" s="4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13190361.200000003</v>
      </c>
      <c r="G325" s="11">
        <v>9.94774211876775</v>
      </c>
      <c r="H325" s="10">
        <v>34288369.4</v>
      </c>
      <c r="I325" s="11">
        <v>16.177653512768092</v>
      </c>
      <c r="J325" s="10">
        <v>4109588.1000000006</v>
      </c>
      <c r="K325" s="11">
        <v>15.946718300065152</v>
      </c>
      <c r="L325" s="10">
        <v>264479.2</v>
      </c>
      <c r="M325" s="11">
        <v>11.447732676142387</v>
      </c>
      <c r="N325" s="10">
        <v>51907619.99999999</v>
      </c>
      <c r="O325" s="11">
        <v>13.494861140445273</v>
      </c>
      <c r="P325" s="10">
        <v>2310531.9000000004</v>
      </c>
      <c r="Q325" s="11">
        <v>7.6745326463573145</v>
      </c>
      <c r="R325" s="10">
        <v>13249506.000000004</v>
      </c>
      <c r="S325" s="11">
        <v>11.96945786967453</v>
      </c>
      <c r="T325" s="10">
        <v>20408902.9</v>
      </c>
      <c r="U325" s="11">
        <v>11.281037685029123</v>
      </c>
      <c r="V325" s="10">
        <v>22792058.499999996</v>
      </c>
      <c r="W325" s="11">
        <v>22.712969177136852</v>
      </c>
      <c r="X325" s="10">
        <v>6419265.800000001</v>
      </c>
      <c r="Y325" s="11">
        <v>11.685059804191315</v>
      </c>
      <c r="Z325" s="10">
        <v>13800512.4</v>
      </c>
      <c r="AA325" s="11">
        <v>12.634128992340903</v>
      </c>
    </row>
    <row r="326" spans="1:27" s="4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13225084</v>
      </c>
      <c r="G326" s="11">
        <v>10.145620850355279</v>
      </c>
      <c r="H326" s="10">
        <v>35833108.730000004</v>
      </c>
      <c r="I326" s="11">
        <v>16.21767195025893</v>
      </c>
      <c r="J326" s="10">
        <v>4191342.2800000003</v>
      </c>
      <c r="K326" s="11">
        <v>16.108874568435382</v>
      </c>
      <c r="L326" s="10">
        <v>228494.2</v>
      </c>
      <c r="M326" s="11">
        <v>11.096453424200687</v>
      </c>
      <c r="N326" s="10">
        <v>52260008.220000006</v>
      </c>
      <c r="O326" s="11">
        <v>13.53992628170122</v>
      </c>
      <c r="P326" s="10">
        <v>2291208.3200000003</v>
      </c>
      <c r="Q326" s="11">
        <v>7.576098680280627</v>
      </c>
      <c r="R326" s="10">
        <v>13269919.900000002</v>
      </c>
      <c r="S326" s="11">
        <v>12.107859462791478</v>
      </c>
      <c r="T326" s="10">
        <v>21055889.21</v>
      </c>
      <c r="U326" s="11">
        <v>11.189923388911106</v>
      </c>
      <c r="V326" s="10">
        <v>23638575.130000003</v>
      </c>
      <c r="W326" s="11">
        <v>22.795218532848168</v>
      </c>
      <c r="X326" s="10">
        <v>6246361.26</v>
      </c>
      <c r="Y326" s="11">
        <v>11.970983746303537</v>
      </c>
      <c r="Z326" s="10">
        <v>13616638.56</v>
      </c>
      <c r="AA326" s="11">
        <v>12.886569970114556</v>
      </c>
    </row>
    <row r="327" spans="1:27" s="4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13363910.4</v>
      </c>
      <c r="G327" s="11">
        <v>10.077763394574987</v>
      </c>
      <c r="H327" s="10">
        <v>36223520.6</v>
      </c>
      <c r="I327" s="11">
        <v>16.2300000501525</v>
      </c>
      <c r="J327" s="10">
        <v>4227056.43</v>
      </c>
      <c r="K327" s="11">
        <v>16.22045398383764</v>
      </c>
      <c r="L327" s="10">
        <v>195695.30000000002</v>
      </c>
      <c r="M327" s="11">
        <v>10.664308182158715</v>
      </c>
      <c r="N327" s="10">
        <v>52565453.34</v>
      </c>
      <c r="O327" s="11">
        <v>13.206500084212907</v>
      </c>
      <c r="P327" s="10">
        <v>2265019.33</v>
      </c>
      <c r="Q327" s="11">
        <v>7.640979438749425</v>
      </c>
      <c r="R327" s="10">
        <v>13215685.719999999</v>
      </c>
      <c r="S327" s="11">
        <v>12.219521494439714</v>
      </c>
      <c r="T327" s="10">
        <v>21045754.63</v>
      </c>
      <c r="U327" s="11">
        <v>11.336562415676138</v>
      </c>
      <c r="V327" s="10">
        <v>24338357.21</v>
      </c>
      <c r="W327" s="11">
        <v>22.823463365862068</v>
      </c>
      <c r="X327" s="10">
        <v>6303042.130000001</v>
      </c>
      <c r="Y327" s="11">
        <v>12.153846534260724</v>
      </c>
      <c r="Z327" s="10">
        <v>13354385.36</v>
      </c>
      <c r="AA327" s="11">
        <v>13.023240869372355</v>
      </c>
    </row>
    <row r="328" spans="1:27" s="4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13551275.61</v>
      </c>
      <c r="G328" s="11">
        <v>10.1865685125786</v>
      </c>
      <c r="H328" s="10">
        <v>37311310.84</v>
      </c>
      <c r="I328" s="11">
        <v>16.5331963412439</v>
      </c>
      <c r="J328" s="10">
        <v>4317154.6</v>
      </c>
      <c r="K328" s="11">
        <v>16.5726505764931</v>
      </c>
      <c r="L328" s="10">
        <v>157702.1</v>
      </c>
      <c r="M328" s="11">
        <v>10.117329192192098</v>
      </c>
      <c r="N328" s="10">
        <v>52294715.82</v>
      </c>
      <c r="O328" s="11">
        <v>14.520554989366396</v>
      </c>
      <c r="P328" s="10">
        <v>2274334.64</v>
      </c>
      <c r="Q328" s="11">
        <v>7.621405623712439</v>
      </c>
      <c r="R328" s="10">
        <v>13179404.39</v>
      </c>
      <c r="S328" s="11">
        <v>12.895783482890801</v>
      </c>
      <c r="T328" s="10">
        <v>21754458.16</v>
      </c>
      <c r="U328" s="11">
        <v>11.205301497010499</v>
      </c>
      <c r="V328" s="10">
        <v>26003759.44</v>
      </c>
      <c r="W328" s="11">
        <v>22.977278194813998</v>
      </c>
      <c r="X328" s="10">
        <v>6236815.53</v>
      </c>
      <c r="Y328" s="11">
        <v>12.341072352351597</v>
      </c>
      <c r="Z328" s="10">
        <v>12975945.83</v>
      </c>
      <c r="AA328" s="11">
        <v>13.440504289836399</v>
      </c>
    </row>
    <row r="329" spans="1:27" s="4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13752595.919999998</v>
      </c>
      <c r="G329" s="11">
        <v>10.01721641756054</v>
      </c>
      <c r="H329" s="10">
        <v>37181676.54</v>
      </c>
      <c r="I329" s="11">
        <v>16.540534556449547</v>
      </c>
      <c r="J329" s="10">
        <v>4417655.17</v>
      </c>
      <c r="K329" s="11">
        <v>16.452417190067816</v>
      </c>
      <c r="L329" s="10">
        <v>159692.8</v>
      </c>
      <c r="M329" s="11">
        <v>10.003725753446584</v>
      </c>
      <c r="N329" s="10">
        <v>53524655.39000001</v>
      </c>
      <c r="O329" s="11">
        <v>13.878420326584386</v>
      </c>
      <c r="P329" s="10">
        <v>2265358.94</v>
      </c>
      <c r="Q329" s="11">
        <v>7.648620231193914</v>
      </c>
      <c r="R329" s="10">
        <v>13220671.229999999</v>
      </c>
      <c r="S329" s="11">
        <v>12.841405287717757</v>
      </c>
      <c r="T329" s="10">
        <v>22027541.180000003</v>
      </c>
      <c r="U329" s="11">
        <v>11.171498138400024</v>
      </c>
      <c r="V329" s="10">
        <v>27058837.53</v>
      </c>
      <c r="W329" s="11">
        <v>22.920975982840023</v>
      </c>
      <c r="X329" s="10">
        <v>6310343.789999999</v>
      </c>
      <c r="Y329" s="11">
        <v>12.453548346468143</v>
      </c>
      <c r="Z329" s="10">
        <v>13238373.94</v>
      </c>
      <c r="AA329" s="11">
        <v>13.191149793378624</v>
      </c>
    </row>
    <row r="330" spans="1:27" s="4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13408513.89</v>
      </c>
      <c r="G330" s="11">
        <v>9.727393289988232</v>
      </c>
      <c r="H330" s="10">
        <v>37227425.559999995</v>
      </c>
      <c r="I330" s="11">
        <v>16.62811430923991</v>
      </c>
      <c r="J330" s="10">
        <v>4496622.96</v>
      </c>
      <c r="K330" s="11">
        <v>16.6021432309059</v>
      </c>
      <c r="L330" s="10">
        <v>148734</v>
      </c>
      <c r="M330" s="11">
        <v>9.8686092285557</v>
      </c>
      <c r="N330" s="10">
        <v>52975870.14</v>
      </c>
      <c r="O330" s="11">
        <v>13.943555067537403</v>
      </c>
      <c r="P330" s="10">
        <v>2240234.73</v>
      </c>
      <c r="Q330" s="11">
        <v>7.821770042686557</v>
      </c>
      <c r="R330" s="10">
        <v>12978738.839999998</v>
      </c>
      <c r="S330" s="11">
        <v>12.942037416703265</v>
      </c>
      <c r="T330" s="10">
        <v>22103538.16</v>
      </c>
      <c r="U330" s="11">
        <v>11.11951092928101</v>
      </c>
      <c r="V330" s="10">
        <v>28602918.28999999</v>
      </c>
      <c r="W330" s="11">
        <v>22.92312039718447</v>
      </c>
      <c r="X330" s="10">
        <v>5967139.449999999</v>
      </c>
      <c r="Y330" s="11">
        <v>12.574194135969133</v>
      </c>
      <c r="Z330" s="10">
        <v>13028458.870000001</v>
      </c>
      <c r="AA330" s="11">
        <v>13.240389597806683</v>
      </c>
    </row>
    <row r="331" spans="1:27" s="4" customFormat="1" ht="12.75">
      <c r="A331" s="8" t="s">
        <v>60</v>
      </c>
      <c r="B331" s="8" t="s">
        <v>9</v>
      </c>
      <c r="C331" s="8" t="s">
        <v>96</v>
      </c>
      <c r="D331" s="10"/>
      <c r="E331" s="11"/>
      <c r="F331" s="10"/>
      <c r="G331" s="11"/>
      <c r="H331" s="10"/>
      <c r="I331" s="11"/>
      <c r="J331" s="10"/>
      <c r="K331" s="11"/>
      <c r="L331" s="10"/>
      <c r="M331" s="11"/>
      <c r="N331" s="10"/>
      <c r="O331" s="11"/>
      <c r="P331" s="10"/>
      <c r="Q331" s="11"/>
      <c r="R331" s="10"/>
      <c r="S331" s="11"/>
      <c r="T331" s="10"/>
      <c r="U331" s="11"/>
      <c r="V331" s="10"/>
      <c r="W331" s="11"/>
      <c r="X331" s="10"/>
      <c r="Y331" s="11"/>
      <c r="Z331" s="10"/>
      <c r="AA331" s="11"/>
    </row>
    <row r="332" spans="1:27" s="4" customFormat="1" ht="12.75">
      <c r="A332" s="8" t="s">
        <v>61</v>
      </c>
      <c r="B332" s="8" t="s">
        <v>10</v>
      </c>
      <c r="C332" s="8" t="s">
        <v>97</v>
      </c>
      <c r="D332" s="10"/>
      <c r="E332" s="11"/>
      <c r="F332" s="10"/>
      <c r="G332" s="11"/>
      <c r="H332" s="10"/>
      <c r="I332" s="11"/>
      <c r="J332" s="10"/>
      <c r="K332" s="11"/>
      <c r="L332" s="10"/>
      <c r="M332" s="11"/>
      <c r="N332" s="10"/>
      <c r="O332" s="11"/>
      <c r="P332" s="10"/>
      <c r="Q332" s="11"/>
      <c r="R332" s="10"/>
      <c r="S332" s="11"/>
      <c r="T332" s="10"/>
      <c r="U332" s="11"/>
      <c r="V332" s="10"/>
      <c r="W332" s="11"/>
      <c r="X332" s="10"/>
      <c r="Y332" s="11"/>
      <c r="Z332" s="10"/>
      <c r="AA332" s="11"/>
    </row>
    <row r="333" spans="1:27" s="4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</row>
    <row r="334" spans="1:27" s="4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9"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R5:S5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 topLeftCell="A1">
      <pane xSplit="3" ySplit="10" topLeftCell="D312" activePane="bottomRight" state="frozen"/>
      <selection pane="topRight" activeCell="D1" sqref="D1"/>
      <selection pane="bottomLeft" activeCell="A10" sqref="A10"/>
      <selection pane="bottomRight" activeCell="A330" sqref="A330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135</v>
      </c>
      <c r="B2" s="2" t="s">
        <v>37</v>
      </c>
      <c r="C2" s="2" t="s">
        <v>136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>
      <c r="A6" s="60"/>
      <c r="B6" s="60"/>
      <c r="C6" s="60"/>
      <c r="D6" s="58" t="s">
        <v>176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B6" s="37"/>
      <c r="AC6" s="71"/>
    </row>
    <row r="7" spans="1:29" ht="24.95" customHeight="1">
      <c r="A7" s="60"/>
      <c r="B7" s="60"/>
      <c r="C7" s="60"/>
      <c r="D7" s="63" t="s">
        <v>177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B7" s="37"/>
      <c r="AC7" s="71" t="s">
        <v>128</v>
      </c>
    </row>
    <row r="8" spans="1:29" ht="38.25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ht="12.75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8092.000000000001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28.36512545026637</v>
      </c>
      <c r="P11" s="12">
        <v>185428</v>
      </c>
      <c r="Q11" s="13">
        <v>19.587264598658237</v>
      </c>
      <c r="R11" s="12">
        <v>21426.3</v>
      </c>
      <c r="S11" s="13">
        <v>66.40326607953777</v>
      </c>
      <c r="T11" s="12"/>
      <c r="U11" s="13"/>
      <c r="V11" s="12">
        <v>18986.3</v>
      </c>
      <c r="W11" s="13">
        <v>59.82841311893313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19.77838260491446</v>
      </c>
      <c r="J12" s="10">
        <v>6375</v>
      </c>
      <c r="K12" s="11">
        <v>62.36</v>
      </c>
      <c r="L12" s="10"/>
      <c r="M12" s="11"/>
      <c r="N12" s="10">
        <v>177318.4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</v>
      </c>
      <c r="T12" s="10"/>
      <c r="U12" s="11"/>
      <c r="V12" s="10">
        <v>23254</v>
      </c>
      <c r="W12" s="11">
        <v>57.73700064505032</v>
      </c>
      <c r="X12" s="10"/>
      <c r="Y12" s="11"/>
      <c r="Z12" s="10">
        <v>251970.5</v>
      </c>
      <c r="AA12" s="11">
        <v>27.942747345423374</v>
      </c>
      <c r="AB12" s="39"/>
      <c r="AC12" s="35">
        <f aca="true" t="shared" si="0" ref="AC12:AC75">(F12*G12+H12*I12+J12*K12+L12*M12+N12*O12+P12*Q12+R12*S12+T12*U12+X12*Y12+Z12*AA12)/(F12+H12+J12+L12+N12+P12+R12+T12+X12+Z12)</f>
        <v>25.116710895126587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226918.4</v>
      </c>
      <c r="I13" s="11">
        <v>15.863875736828748</v>
      </c>
      <c r="J13" s="10">
        <v>4843</v>
      </c>
      <c r="K13" s="11">
        <v>58.07743134420814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</v>
      </c>
      <c r="Q13" s="11">
        <v>17.26160720106924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59.06450452610755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225478.4</v>
      </c>
      <c r="I14" s="11">
        <v>13.52303945743805</v>
      </c>
      <c r="J14" s="10">
        <v>2560</v>
      </c>
      <c r="K14" s="11">
        <v>60.2625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</v>
      </c>
      <c r="H15" s="10">
        <v>15434.7</v>
      </c>
      <c r="I15" s="11">
        <v>56.49411391215896</v>
      </c>
      <c r="J15" s="10">
        <v>4045</v>
      </c>
      <c r="K15" s="11">
        <v>56.72064276885043</v>
      </c>
      <c r="L15" s="10"/>
      <c r="M15" s="11"/>
      <c r="N15" s="10">
        <v>80282.9</v>
      </c>
      <c r="O15" s="11">
        <v>52.62660880461468</v>
      </c>
      <c r="P15" s="10">
        <v>2258.3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</v>
      </c>
      <c r="X15" s="10"/>
      <c r="Y15" s="11"/>
      <c r="Z15" s="10">
        <v>95535.3</v>
      </c>
      <c r="AA15" s="11">
        <v>43.03720718938445</v>
      </c>
      <c r="AB15" s="39"/>
      <c r="AC15" s="35">
        <f t="shared" si="0"/>
        <v>47.11014717008897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</v>
      </c>
      <c r="F16" s="10">
        <v>40664.1</v>
      </c>
      <c r="G16" s="11">
        <v>43.53160404386178</v>
      </c>
      <c r="H16" s="10">
        <v>16455.7</v>
      </c>
      <c r="I16" s="11">
        <v>23.47915312019543</v>
      </c>
      <c r="J16" s="10">
        <v>3587</v>
      </c>
      <c r="K16" s="11">
        <v>64.75940897686088</v>
      </c>
      <c r="L16" s="10"/>
      <c r="M16" s="11"/>
      <c r="N16" s="10">
        <v>91533.3</v>
      </c>
      <c r="O16" s="11">
        <v>50.49895731935809</v>
      </c>
      <c r="P16" s="10">
        <v>1678.3</v>
      </c>
      <c r="Q16" s="11">
        <v>68.26550676279568</v>
      </c>
      <c r="R16" s="10">
        <v>12455</v>
      </c>
      <c r="S16" s="11">
        <v>33.49164191087917</v>
      </c>
      <c r="T16" s="10"/>
      <c r="U16" s="11"/>
      <c r="V16" s="10">
        <v>29851.4</v>
      </c>
      <c r="W16" s="11">
        <v>56.10793597620212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43.644114531678326</v>
      </c>
      <c r="F17" s="10">
        <v>37110</v>
      </c>
      <c r="G17" s="11">
        <v>41.94620506601994</v>
      </c>
      <c r="H17" s="10">
        <v>14503.7</v>
      </c>
      <c r="I17" s="11">
        <v>21.424691630411548</v>
      </c>
      <c r="J17" s="10">
        <v>3247</v>
      </c>
      <c r="K17" s="11">
        <v>63.72128118263012</v>
      </c>
      <c r="L17" s="10">
        <v>12114</v>
      </c>
      <c r="M17" s="11">
        <v>32</v>
      </c>
      <c r="N17" s="10">
        <v>67780.5</v>
      </c>
      <c r="O17" s="11">
        <v>48.46331998141058</v>
      </c>
      <c r="P17" s="10">
        <v>2258.3</v>
      </c>
      <c r="Q17" s="11">
        <v>50.223619536819726</v>
      </c>
      <c r="R17" s="10">
        <v>14377.8</v>
      </c>
      <c r="S17" s="11">
        <v>34.7811035067952</v>
      </c>
      <c r="T17" s="10"/>
      <c r="U17" s="11"/>
      <c r="V17" s="10">
        <v>34709.7</v>
      </c>
      <c r="W17" s="11">
        <v>58.5287277043593</v>
      </c>
      <c r="X17" s="10"/>
      <c r="Y17" s="11"/>
      <c r="Z17" s="10">
        <v>98539.9</v>
      </c>
      <c r="AA17" s="11">
        <v>40.90840035356237</v>
      </c>
      <c r="AB17" s="39"/>
      <c r="AC17" s="35">
        <f t="shared" si="0"/>
        <v>41.57698382594891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</v>
      </c>
      <c r="F18" s="10">
        <v>30847</v>
      </c>
      <c r="G18" s="11">
        <v>39.14580510260318</v>
      </c>
      <c r="H18" s="10">
        <v>13359.7</v>
      </c>
      <c r="I18" s="11">
        <v>25.428681781776536</v>
      </c>
      <c r="J18" s="10">
        <v>2128</v>
      </c>
      <c r="K18" s="11">
        <v>68.54605263157895</v>
      </c>
      <c r="L18" s="10"/>
      <c r="M18" s="11"/>
      <c r="N18" s="10">
        <v>84437</v>
      </c>
      <c r="O18" s="11">
        <v>32.8710592512761</v>
      </c>
      <c r="P18" s="10">
        <v>1558.3</v>
      </c>
      <c r="Q18" s="11">
        <v>72.01437463902971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61.44088862389697</v>
      </c>
      <c r="X18" s="10"/>
      <c r="Y18" s="11"/>
      <c r="Z18" s="10">
        <v>104263.9</v>
      </c>
      <c r="AA18" s="11">
        <v>41.45505558491482</v>
      </c>
      <c r="AB18" s="39"/>
      <c r="AC18" s="35">
        <f t="shared" si="0"/>
        <v>37.23292501259429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</v>
      </c>
      <c r="L19" s="10"/>
      <c r="M19" s="11"/>
      <c r="N19" s="10">
        <v>80656</v>
      </c>
      <c r="O19" s="11">
        <v>34.8623636183297</v>
      </c>
      <c r="P19" s="10">
        <v>1004.3</v>
      </c>
      <c r="Q19" s="11">
        <v>12.307079557901027</v>
      </c>
      <c r="R19" s="10">
        <v>12345</v>
      </c>
      <c r="S19" s="11">
        <v>40.69023086269745</v>
      </c>
      <c r="T19" s="10"/>
      <c r="U19" s="11"/>
      <c r="V19" s="10">
        <v>41666</v>
      </c>
      <c r="W19" s="11">
        <v>55.17760764172226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25552.4</v>
      </c>
      <c r="G20" s="11">
        <v>37.549611778149995</v>
      </c>
      <c r="H20" s="10">
        <v>9013.7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37.36456011525323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</v>
      </c>
      <c r="X20" s="10"/>
      <c r="Y20" s="11"/>
      <c r="Z20" s="10">
        <v>83583.6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</v>
      </c>
      <c r="F21" s="10">
        <v>14943.6</v>
      </c>
      <c r="G21" s="11">
        <v>32.65239299767124</v>
      </c>
      <c r="H21" s="10">
        <v>8025.700000000001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33.95057500436893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33822.2</v>
      </c>
      <c r="W21" s="11">
        <v>55.23445429333396</v>
      </c>
      <c r="X21" s="10"/>
      <c r="Y21" s="11"/>
      <c r="Z21" s="10">
        <v>83216</v>
      </c>
      <c r="AA21" s="11">
        <v>37.25071500672947</v>
      </c>
      <c r="AB21" s="39"/>
      <c r="AC21" s="35">
        <f t="shared" si="0"/>
        <v>35.16731292363184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46.85435353553928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48.03777437468096</v>
      </c>
      <c r="L22" s="14"/>
      <c r="M22" s="15"/>
      <c r="N22" s="14">
        <v>63088.8</v>
      </c>
      <c r="O22" s="15">
        <v>38.82097686118613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67.31508428498636</v>
      </c>
      <c r="X22" s="14"/>
      <c r="Y22" s="15"/>
      <c r="Z22" s="14">
        <v>84511.4</v>
      </c>
      <c r="AA22" s="15">
        <v>40.69887565464541</v>
      </c>
      <c r="AB22" s="39"/>
      <c r="AC22" s="36">
        <f t="shared" si="0"/>
        <v>39.4105138859507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51.03711655479402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44.92167564395063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40.12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57.86180109898795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71.99</v>
      </c>
      <c r="AB29" s="39"/>
      <c r="AC29" s="35">
        <f t="shared" si="0"/>
        <v>60.319891878547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17077.6</v>
      </c>
      <c r="G30" s="11">
        <v>52.95</v>
      </c>
      <c r="H30" s="10">
        <v>8405.7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58.89717683847849</v>
      </c>
      <c r="F31" s="10">
        <v>16108.599999999999</v>
      </c>
      <c r="G31" s="11">
        <v>53.34</v>
      </c>
      <c r="H31" s="10">
        <v>10386.7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</v>
      </c>
      <c r="W31" s="11">
        <v>58.65</v>
      </c>
      <c r="X31" s="10"/>
      <c r="Y31" s="11"/>
      <c r="Z31" s="10">
        <v>138360.4</v>
      </c>
      <c r="AA31" s="11">
        <v>67.76</v>
      </c>
      <c r="AB31" s="39"/>
      <c r="AC31" s="35">
        <f t="shared" si="0"/>
        <v>58.975808917763786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148523.8</v>
      </c>
      <c r="AA32" s="11">
        <v>65.88</v>
      </c>
      <c r="AB32" s="39"/>
      <c r="AC32" s="35">
        <f t="shared" si="0"/>
        <v>58.0471357149377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57.99252235939846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53.53902758943835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53.67408103057789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52.80381256906732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1248.1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</v>
      </c>
      <c r="AA37" s="11">
        <v>57.52</v>
      </c>
      <c r="AB37" s="39"/>
      <c r="AC37" s="35">
        <f t="shared" si="0"/>
        <v>53.07686453506327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52.28020905737553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50.50217800547519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50.6603050632583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81475.9</v>
      </c>
      <c r="G40" s="11">
        <v>53.02</v>
      </c>
      <c r="H40" s="10">
        <v>9109.7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</v>
      </c>
      <c r="Q40" s="11">
        <v>36.16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141782.4</v>
      </c>
      <c r="AA42" s="11">
        <v>45.7</v>
      </c>
      <c r="AB42" s="39"/>
      <c r="AC42" s="35">
        <f t="shared" si="0"/>
        <v>49.37205657329131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</v>
      </c>
      <c r="W43" s="11">
        <v>51.05</v>
      </c>
      <c r="X43" s="10"/>
      <c r="Y43" s="11"/>
      <c r="Z43" s="10">
        <v>139553.8</v>
      </c>
      <c r="AA43" s="11">
        <v>45.85</v>
      </c>
      <c r="AB43" s="39"/>
      <c r="AC43" s="35">
        <f t="shared" si="0"/>
        <v>47.30519698575711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45.25512786014207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</v>
      </c>
      <c r="AA45" s="11">
        <v>50.89</v>
      </c>
      <c r="AB45" s="39"/>
      <c r="AC45" s="35">
        <f t="shared" si="0"/>
        <v>42.54914110563294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146965.3</v>
      </c>
      <c r="AA47" s="13">
        <v>52.5</v>
      </c>
      <c r="AB47" s="39"/>
      <c r="AC47" s="35">
        <f t="shared" si="0"/>
        <v>44.96669310817699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28713.6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42.61229365063188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165654.4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</v>
      </c>
      <c r="AA52" s="11">
        <v>51.41</v>
      </c>
      <c r="AB52" s="39"/>
      <c r="AC52" s="35">
        <f t="shared" si="0"/>
        <v>43.157099704568665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61593.6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35.6500655083212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22630.8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50189.6</v>
      </c>
      <c r="G57" s="11">
        <v>34.14</v>
      </c>
      <c r="H57" s="10">
        <v>16550.8</v>
      </c>
      <c r="I57" s="11">
        <v>43.48</v>
      </c>
      <c r="J57" s="10">
        <v>2119.2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32.71538100055625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</v>
      </c>
      <c r="F58" s="14">
        <v>48373.6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16.15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35.69880205934896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</v>
      </c>
      <c r="X60" s="10"/>
      <c r="Y60" s="11"/>
      <c r="Z60" s="10">
        <v>109497.6</v>
      </c>
      <c r="AA60" s="11">
        <v>39.36</v>
      </c>
      <c r="AB60" s="39"/>
      <c r="AC60" s="35">
        <f t="shared" si="0"/>
        <v>29.751048294991783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32.68713247262806</v>
      </c>
      <c r="F62" s="10">
        <v>42112.1</v>
      </c>
      <c r="G62" s="11">
        <v>26.12</v>
      </c>
      <c r="H62" s="10">
        <v>15585.6</v>
      </c>
      <c r="I62" s="11">
        <v>40.7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33.08077954916251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</v>
      </c>
      <c r="F65" s="10">
        <v>67235.1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</v>
      </c>
      <c r="L65" s="10">
        <v>3884</v>
      </c>
      <c r="M65" s="11">
        <v>39.52</v>
      </c>
      <c r="N65" s="10">
        <v>116528.7</v>
      </c>
      <c r="O65" s="11">
        <v>13.59</v>
      </c>
      <c r="P65" s="10"/>
      <c r="Q65" s="11"/>
      <c r="R65" s="10">
        <v>29892.8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</v>
      </c>
      <c r="AB65" s="39"/>
      <c r="AC65" s="35">
        <f t="shared" si="0"/>
        <v>28.43338061510039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32.46982818126737</v>
      </c>
      <c r="F66" s="10">
        <v>70661.6</v>
      </c>
      <c r="G66" s="11">
        <v>29.71</v>
      </c>
      <c r="H66" s="10">
        <v>19998.2</v>
      </c>
      <c r="I66" s="11">
        <v>38.8</v>
      </c>
      <c r="J66" s="10">
        <v>4834.1</v>
      </c>
      <c r="K66" s="11">
        <v>35.54</v>
      </c>
      <c r="L66" s="10">
        <v>3877.5</v>
      </c>
      <c r="M66" s="11">
        <v>39.59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8837.3</v>
      </c>
      <c r="M67" s="11">
        <v>17.2</v>
      </c>
      <c r="N67" s="10">
        <v>37392.7</v>
      </c>
      <c r="O67" s="11">
        <v>44.36</v>
      </c>
      <c r="P67" s="10">
        <v>606.8</v>
      </c>
      <c r="Q67" s="11">
        <v>48</v>
      </c>
      <c r="R67" s="10">
        <v>28410.8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</v>
      </c>
      <c r="F68" s="10">
        <v>71944.4</v>
      </c>
      <c r="G68" s="11">
        <v>31.46</v>
      </c>
      <c r="H68" s="10">
        <v>22178.3</v>
      </c>
      <c r="I68" s="11">
        <v>37.37</v>
      </c>
      <c r="J68" s="10">
        <v>7049</v>
      </c>
      <c r="K68" s="11">
        <v>22.73</v>
      </c>
      <c r="L68" s="10">
        <v>9953.3</v>
      </c>
      <c r="M68" s="11">
        <v>20.41</v>
      </c>
      <c r="N68" s="10">
        <v>38961.7</v>
      </c>
      <c r="O68" s="11">
        <v>46.63</v>
      </c>
      <c r="P68" s="10">
        <v>412.8</v>
      </c>
      <c r="Q68" s="11">
        <v>48</v>
      </c>
      <c r="R68" s="10">
        <v>28641.2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</v>
      </c>
      <c r="G69" s="11">
        <v>33.15</v>
      </c>
      <c r="H69" s="10">
        <v>21471.2</v>
      </c>
      <c r="I69" s="11">
        <v>37.07</v>
      </c>
      <c r="J69" s="10">
        <v>5599.1</v>
      </c>
      <c r="K69" s="11">
        <v>15.58</v>
      </c>
      <c r="L69" s="10">
        <v>10227.8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</v>
      </c>
      <c r="AB69" s="39"/>
      <c r="AC69" s="35">
        <f t="shared" si="0"/>
        <v>36.80590667226602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33.48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9.45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30356.8</v>
      </c>
      <c r="S71" s="13">
        <v>36.16</v>
      </c>
      <c r="T71" s="12"/>
      <c r="U71" s="13"/>
      <c r="V71" s="12">
        <v>121782.3</v>
      </c>
      <c r="W71" s="13">
        <v>41.8</v>
      </c>
      <c r="X71" s="12"/>
      <c r="Y71" s="13"/>
      <c r="Z71" s="12">
        <v>146398.8</v>
      </c>
      <c r="AA71" s="13">
        <v>40.61</v>
      </c>
      <c r="AB71" s="39"/>
      <c r="AC71" s="35">
        <f t="shared" si="0"/>
        <v>39.036657102119065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</v>
      </c>
      <c r="F72" s="10">
        <v>76974.7</v>
      </c>
      <c r="G72" s="11">
        <v>34.87</v>
      </c>
      <c r="H72" s="10">
        <v>21219.4</v>
      </c>
      <c r="I72" s="11">
        <v>36.13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</v>
      </c>
      <c r="AB72" s="39"/>
      <c r="AC72" s="35">
        <f t="shared" si="0"/>
        <v>38.695642657906085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38.31141592767525</v>
      </c>
      <c r="F73" s="10">
        <v>71775.6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135062.3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37.661592311798586</v>
      </c>
      <c r="F74" s="10">
        <v>73782.6</v>
      </c>
      <c r="G74" s="11">
        <v>36.86</v>
      </c>
      <c r="H74" s="10">
        <v>31838.8</v>
      </c>
      <c r="I74" s="11">
        <v>31.8</v>
      </c>
      <c r="J74" s="10">
        <v>4384</v>
      </c>
      <c r="K74" s="11">
        <v>13.36</v>
      </c>
      <c r="L74" s="10">
        <v>4537.1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36.73</v>
      </c>
      <c r="AB74" s="39"/>
      <c r="AC74" s="35">
        <f t="shared" si="0"/>
        <v>36.21340168096586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39.31565852362837</v>
      </c>
      <c r="F75" s="10">
        <v>71217.1</v>
      </c>
      <c r="G75" s="11">
        <v>36.36</v>
      </c>
      <c r="H75" s="10">
        <v>39993.6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37.14324649775099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</v>
      </c>
      <c r="AA76" s="11">
        <v>38.08</v>
      </c>
      <c r="AB76" s="39"/>
      <c r="AC76" s="35">
        <f aca="true" t="shared" si="1" ref="AC76:AC139">(F76*G76+H76*I76+J76*K76+L76*M76+N76*O76+P76*Q76+R76*S76+T76*U76+X76*Y76+Z76*AA76)/(F76+H76+J76+L76+N76+P76+R76+T76+X76+Z76)</f>
        <v>35.980709011138394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</v>
      </c>
      <c r="G77" s="11">
        <v>37.66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</v>
      </c>
      <c r="AA77" s="11">
        <v>37.09</v>
      </c>
      <c r="AB77" s="39"/>
      <c r="AC77" s="35">
        <f t="shared" si="1"/>
        <v>34.57216569826693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35.179078540560326</v>
      </c>
      <c r="F78" s="10">
        <v>80684.9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35.05041243960819</v>
      </c>
      <c r="F79" s="10">
        <v>84001</v>
      </c>
      <c r="G79" s="11">
        <v>35.45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35.38762620765887</v>
      </c>
      <c r="F80" s="10">
        <v>86366.9</v>
      </c>
      <c r="G80" s="11">
        <v>34.7</v>
      </c>
      <c r="H80" s="10">
        <v>39938.3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</v>
      </c>
      <c r="S80" s="11">
        <v>25.92</v>
      </c>
      <c r="T80" s="10"/>
      <c r="U80" s="11"/>
      <c r="V80" s="10">
        <v>131699.2</v>
      </c>
      <c r="W80" s="11">
        <v>39.68</v>
      </c>
      <c r="X80" s="10"/>
      <c r="Y80" s="11"/>
      <c r="Z80" s="10">
        <v>138031.2</v>
      </c>
      <c r="AA80" s="11">
        <v>36.5</v>
      </c>
      <c r="AB80" s="39"/>
      <c r="AC80" s="35">
        <f t="shared" si="1"/>
        <v>34.09932058493816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35.3668122058508</v>
      </c>
      <c r="F81" s="10">
        <v>97970.9</v>
      </c>
      <c r="G81" s="11">
        <v>34.09</v>
      </c>
      <c r="H81" s="10">
        <v>38743.3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</v>
      </c>
      <c r="P81" s="10">
        <v>8013.999999999999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131669.8</v>
      </c>
      <c r="W81" s="11">
        <v>39.17</v>
      </c>
      <c r="X81" s="10"/>
      <c r="Y81" s="11"/>
      <c r="Z81" s="10">
        <v>139018.4</v>
      </c>
      <c r="AA81" s="11">
        <v>37.2</v>
      </c>
      <c r="AB81" s="39"/>
      <c r="AC81" s="35">
        <f t="shared" si="1"/>
        <v>34.28755129218636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33.16614397970868</v>
      </c>
      <c r="F82" s="14">
        <v>134095.8</v>
      </c>
      <c r="G82" s="15">
        <v>30.29</v>
      </c>
      <c r="H82" s="14">
        <v>38943.7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38.8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33.72363857158456</v>
      </c>
      <c r="F83" s="12">
        <v>91665.9</v>
      </c>
      <c r="G83" s="13">
        <v>33.95</v>
      </c>
      <c r="H83" s="12">
        <v>37075.9</v>
      </c>
      <c r="I83" s="13">
        <v>29.98</v>
      </c>
      <c r="J83" s="12">
        <v>10291.3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</v>
      </c>
      <c r="AA83" s="13">
        <v>34.14</v>
      </c>
      <c r="AB83" s="39"/>
      <c r="AC83" s="35">
        <f t="shared" si="1"/>
        <v>32.24235707460659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</v>
      </c>
      <c r="F84" s="10">
        <v>98287.4</v>
      </c>
      <c r="G84" s="11">
        <v>33.16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</v>
      </c>
      <c r="O84" s="11">
        <v>31.82</v>
      </c>
      <c r="P84" s="10">
        <v>18355</v>
      </c>
      <c r="Q84" s="11">
        <v>36.48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30.886019445477213</v>
      </c>
      <c r="F85" s="10">
        <v>97657.4</v>
      </c>
      <c r="G85" s="11">
        <v>32.77</v>
      </c>
      <c r="H85" s="10">
        <v>37117.8</v>
      </c>
      <c r="I85" s="11">
        <v>29.43</v>
      </c>
      <c r="J85" s="10">
        <v>8738.3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</v>
      </c>
      <c r="R86" s="10">
        <v>20709.6</v>
      </c>
      <c r="S86" s="11">
        <v>23.45</v>
      </c>
      <c r="T86" s="10"/>
      <c r="U86" s="11"/>
      <c r="V86" s="10">
        <v>137363.3</v>
      </c>
      <c r="W86" s="11">
        <v>37.38</v>
      </c>
      <c r="X86" s="10"/>
      <c r="Y86" s="11"/>
      <c r="Z86" s="10">
        <v>119177.6</v>
      </c>
      <c r="AA86" s="11">
        <v>32.05</v>
      </c>
      <c r="AB86" s="39"/>
      <c r="AC86" s="35">
        <f t="shared" si="1"/>
        <v>31.94669630243143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</v>
      </c>
      <c r="I87" s="11">
        <v>30.06</v>
      </c>
      <c r="J87" s="10">
        <v>9430.2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38.48</v>
      </c>
      <c r="R87" s="10">
        <v>19069.6</v>
      </c>
      <c r="S87" s="11">
        <v>22.82</v>
      </c>
      <c r="T87" s="10"/>
      <c r="U87" s="11"/>
      <c r="V87" s="10">
        <v>134530.6</v>
      </c>
      <c r="W87" s="11">
        <v>39.23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</v>
      </c>
      <c r="AA88" s="11">
        <v>28.87</v>
      </c>
      <c r="AB88" s="39"/>
      <c r="AC88" s="35">
        <f t="shared" si="1"/>
        <v>30.94123321138192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31.86815739357149</v>
      </c>
      <c r="F89" s="10">
        <v>110579.5</v>
      </c>
      <c r="G89" s="11">
        <v>34.52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147889.8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</v>
      </c>
      <c r="H90" s="10">
        <v>40498.2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31.621704618700168</v>
      </c>
      <c r="F91" s="10">
        <v>105016.8</v>
      </c>
      <c r="G91" s="11">
        <v>35.47</v>
      </c>
      <c r="H91" s="10">
        <v>40778.4</v>
      </c>
      <c r="I91" s="11">
        <v>30.54</v>
      </c>
      <c r="J91" s="10">
        <v>14505.7</v>
      </c>
      <c r="K91" s="11">
        <v>32.98</v>
      </c>
      <c r="L91" s="10">
        <v>6690</v>
      </c>
      <c r="M91" s="11">
        <v>20.21</v>
      </c>
      <c r="N91" s="10">
        <v>148524.3</v>
      </c>
      <c r="O91" s="11">
        <v>27.13</v>
      </c>
      <c r="P91" s="10">
        <v>12526</v>
      </c>
      <c r="Q91" s="11">
        <v>35.5</v>
      </c>
      <c r="R91" s="10">
        <v>21833.6</v>
      </c>
      <c r="S91" s="11">
        <v>8.71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</v>
      </c>
      <c r="AB91" s="39"/>
      <c r="AC91" s="35">
        <f t="shared" si="1"/>
        <v>30.751787935043485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40646.7</v>
      </c>
      <c r="I92" s="11">
        <v>30.38</v>
      </c>
      <c r="J92" s="10">
        <v>14815.5</v>
      </c>
      <c r="K92" s="11">
        <v>33.02</v>
      </c>
      <c r="L92" s="10">
        <v>90</v>
      </c>
      <c r="M92" s="11">
        <v>0</v>
      </c>
      <c r="N92" s="10">
        <v>144445.2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</v>
      </c>
      <c r="G93" s="11">
        <v>32.78</v>
      </c>
      <c r="H93" s="10">
        <v>34363.6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149770.3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</v>
      </c>
      <c r="AB93" s="39"/>
      <c r="AC93" s="35">
        <f t="shared" si="1"/>
        <v>31.86416878949628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29.60734068350325</v>
      </c>
      <c r="F94" s="14">
        <v>77771.2</v>
      </c>
      <c r="G94" s="15">
        <v>30.69</v>
      </c>
      <c r="H94" s="14">
        <v>28555.3</v>
      </c>
      <c r="I94" s="15">
        <v>32.62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</v>
      </c>
      <c r="J95" s="12">
        <v>11829.3</v>
      </c>
      <c r="K95" s="13">
        <v>28.24</v>
      </c>
      <c r="L95" s="12">
        <v>23500</v>
      </c>
      <c r="M95" s="13">
        <v>18.49</v>
      </c>
      <c r="N95" s="12">
        <v>151425.4</v>
      </c>
      <c r="O95" s="13">
        <v>26.21</v>
      </c>
      <c r="P95" s="12">
        <v>13231</v>
      </c>
      <c r="Q95" s="13">
        <v>36.52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28.81233955433276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24533.6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</v>
      </c>
      <c r="O97" s="11">
        <v>28.48</v>
      </c>
      <c r="P97" s="10">
        <v>13371.9</v>
      </c>
      <c r="Q97" s="11">
        <v>35.69</v>
      </c>
      <c r="R97" s="10">
        <v>22101.6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26.74511803901761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</v>
      </c>
      <c r="F98" s="10">
        <v>141418.4</v>
      </c>
      <c r="G98" s="11">
        <v>26.29</v>
      </c>
      <c r="H98" s="10">
        <v>33892.3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8124.000000000001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</v>
      </c>
      <c r="F99" s="10">
        <v>136072.7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17.65</v>
      </c>
      <c r="N99" s="10">
        <v>415800.1</v>
      </c>
      <c r="O99" s="11">
        <v>29.16</v>
      </c>
      <c r="P99" s="10">
        <v>11822.2</v>
      </c>
      <c r="Q99" s="11">
        <v>34.7</v>
      </c>
      <c r="R99" s="10">
        <v>17286.9</v>
      </c>
      <c r="S99" s="11">
        <v>27.88</v>
      </c>
      <c r="T99" s="10">
        <v>9729.4</v>
      </c>
      <c r="U99" s="11">
        <v>9.22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42731.2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152566.4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33.73</v>
      </c>
      <c r="R102" s="10">
        <v>18667.3</v>
      </c>
      <c r="S102" s="11">
        <v>27.35</v>
      </c>
      <c r="T102" s="10">
        <v>16422.6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25.85107481758821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33912.2</v>
      </c>
      <c r="S104" s="11">
        <v>26.93</v>
      </c>
      <c r="T104" s="10">
        <v>24350.8</v>
      </c>
      <c r="U104" s="11">
        <v>14.64</v>
      </c>
      <c r="V104" s="10">
        <v>79540.1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25.06938742766465</v>
      </c>
      <c r="F105" s="10">
        <v>145172.3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25.16979448882272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</v>
      </c>
      <c r="M106" s="15">
        <v>16.94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31406.8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24.89040563847458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25.21823433540066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37415.6</v>
      </c>
      <c r="S107" s="13">
        <v>24.43</v>
      </c>
      <c r="T107" s="12">
        <v>28540.2</v>
      </c>
      <c r="U107" s="13">
        <v>16.31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24.94345495235674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25.22804329290429</v>
      </c>
      <c r="F108" s="10">
        <v>87178.3</v>
      </c>
      <c r="G108" s="11">
        <v>25.63</v>
      </c>
      <c r="H108" s="10">
        <v>50739.2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16.74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24.93484300351084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19117.6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24.09169182865107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</v>
      </c>
      <c r="I111" s="11">
        <v>26.9</v>
      </c>
      <c r="J111" s="10">
        <v>17498.6</v>
      </c>
      <c r="K111" s="11">
        <v>20.27</v>
      </c>
      <c r="L111" s="10">
        <v>35835.3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</v>
      </c>
      <c r="I112" s="11">
        <v>26.51</v>
      </c>
      <c r="J112" s="10">
        <v>19239.7</v>
      </c>
      <c r="K112" s="11">
        <v>20.49</v>
      </c>
      <c r="L112" s="10">
        <v>36918.7</v>
      </c>
      <c r="M112" s="11">
        <v>16.83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138805.3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24.20541692466101</v>
      </c>
      <c r="F113" s="10">
        <v>101343.7</v>
      </c>
      <c r="G113" s="11">
        <v>21.52</v>
      </c>
      <c r="H113" s="10">
        <v>71027.1</v>
      </c>
      <c r="I113" s="11">
        <v>26.48</v>
      </c>
      <c r="J113" s="10">
        <v>19841.1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</v>
      </c>
      <c r="G114" s="11">
        <v>20.36</v>
      </c>
      <c r="H114" s="10">
        <v>71060.8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</v>
      </c>
      <c r="K115" s="11">
        <v>20.43</v>
      </c>
      <c r="L115" s="10">
        <v>17146.6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18.15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</v>
      </c>
      <c r="F117" s="10">
        <v>97961.9</v>
      </c>
      <c r="G117" s="11">
        <v>19.99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</v>
      </c>
      <c r="Q117" s="11">
        <v>24.89</v>
      </c>
      <c r="R117" s="10">
        <v>73739.6</v>
      </c>
      <c r="S117" s="11">
        <v>23.56</v>
      </c>
      <c r="T117" s="10">
        <v>87330.1</v>
      </c>
      <c r="U117" s="11">
        <v>19.3</v>
      </c>
      <c r="V117" s="10">
        <v>155015.3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</v>
      </c>
      <c r="F118" s="14">
        <v>101277.1</v>
      </c>
      <c r="G118" s="15">
        <v>19.75</v>
      </c>
      <c r="H118" s="14">
        <v>72976.8</v>
      </c>
      <c r="I118" s="15">
        <v>26.25</v>
      </c>
      <c r="J118" s="14">
        <v>29758.4</v>
      </c>
      <c r="K118" s="15">
        <v>20.26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</v>
      </c>
      <c r="Q118" s="15">
        <v>24.2</v>
      </c>
      <c r="R118" s="14">
        <v>67916.4</v>
      </c>
      <c r="S118" s="15">
        <v>25.69</v>
      </c>
      <c r="T118" s="14">
        <v>92161.1</v>
      </c>
      <c r="U118" s="15">
        <v>19.9</v>
      </c>
      <c r="V118" s="14">
        <v>157695.3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23.9117470479816</v>
      </c>
      <c r="T119" s="12">
        <v>93759.5</v>
      </c>
      <c r="U119" s="13">
        <v>19.28223962371814</v>
      </c>
      <c r="V119" s="12">
        <v>148186.9</v>
      </c>
      <c r="W119" s="13">
        <v>28.085378289174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20.29273784660746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17196.1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170284.8</v>
      </c>
      <c r="W121" s="11">
        <v>27.83415676560678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</v>
      </c>
      <c r="R122" s="10">
        <v>69986.1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22.63050521220231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</v>
      </c>
      <c r="S123" s="11">
        <v>23.33618488289367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</v>
      </c>
      <c r="F124" s="10">
        <v>94860.2</v>
      </c>
      <c r="G124" s="11">
        <v>19.352270699408184</v>
      </c>
      <c r="H124" s="10">
        <v>93907.1</v>
      </c>
      <c r="I124" s="11">
        <v>25.1448928888231</v>
      </c>
      <c r="J124" s="10">
        <v>25307.8</v>
      </c>
      <c r="K124" s="11">
        <v>20.917393491334686</v>
      </c>
      <c r="L124" s="10">
        <v>6554.4</v>
      </c>
      <c r="M124" s="11">
        <v>17.9818747711461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21.51830147532131</v>
      </c>
      <c r="AB124" s="39"/>
      <c r="AC124" s="35">
        <f t="shared" si="1"/>
        <v>23.804571253192755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</v>
      </c>
      <c r="H125" s="10">
        <v>95572.7</v>
      </c>
      <c r="I125" s="11">
        <v>25.967836139399648</v>
      </c>
      <c r="J125" s="10">
        <v>19800.3</v>
      </c>
      <c r="K125" s="11">
        <v>21.23488260278885</v>
      </c>
      <c r="L125" s="10">
        <v>10368.6</v>
      </c>
      <c r="M125" s="11">
        <v>17.25282101730224</v>
      </c>
      <c r="N125" s="10">
        <v>1101395.4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23.92188033183187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16514.6</v>
      </c>
      <c r="K126" s="11">
        <v>20.273311857386798</v>
      </c>
      <c r="L126" s="10">
        <v>10670</v>
      </c>
      <c r="M126" s="11">
        <v>17.2174320524836</v>
      </c>
      <c r="N126" s="10">
        <v>1173196.9</v>
      </c>
      <c r="O126" s="11">
        <v>25.11521707651972</v>
      </c>
      <c r="P126" s="10">
        <v>20740.4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28.77764728854572</v>
      </c>
      <c r="X126" s="10">
        <v>4862.4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23.98965598071417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152806.3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</v>
      </c>
      <c r="Q127" s="11">
        <v>23.506900415314206</v>
      </c>
      <c r="R127" s="10">
        <v>79891.6</v>
      </c>
      <c r="S127" s="11">
        <v>22.055592840799278</v>
      </c>
      <c r="T127" s="10">
        <v>117773.6</v>
      </c>
      <c r="U127" s="11">
        <v>19.62968519260684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154486.4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</v>
      </c>
      <c r="M128" s="11">
        <v>16.46</v>
      </c>
      <c r="N128" s="10">
        <v>1230758.9</v>
      </c>
      <c r="O128" s="11">
        <v>25.31</v>
      </c>
      <c r="P128" s="10">
        <v>21373.7</v>
      </c>
      <c r="Q128" s="11">
        <v>23.88</v>
      </c>
      <c r="R128" s="10">
        <v>77171.4</v>
      </c>
      <c r="S128" s="11">
        <v>22.56</v>
      </c>
      <c r="T128" s="10">
        <v>136877.2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21242.8</v>
      </c>
      <c r="M129" s="11">
        <v>16.611501308678704</v>
      </c>
      <c r="N129" s="10">
        <v>1239623.8</v>
      </c>
      <c r="O129" s="11">
        <v>25.51899474340522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</v>
      </c>
      <c r="U129" s="11">
        <v>20.07673176850902</v>
      </c>
      <c r="V129" s="10">
        <v>211162</v>
      </c>
      <c r="W129" s="11">
        <v>27.29435701025752</v>
      </c>
      <c r="X129" s="10">
        <v>2937</v>
      </c>
      <c r="Y129" s="11">
        <v>29.93708818522301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24.879373760776332</v>
      </c>
      <c r="F130" s="14">
        <v>135649.2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</v>
      </c>
      <c r="AA130" s="15">
        <v>21.45295183582362</v>
      </c>
      <c r="AB130" s="39"/>
      <c r="AC130" s="36">
        <f t="shared" si="1"/>
        <v>24.587923308596192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1122782.4</v>
      </c>
      <c r="O131" s="13">
        <v>27.071142024492016</v>
      </c>
      <c r="P131" s="12">
        <v>20921.9</v>
      </c>
      <c r="Q131" s="13">
        <v>24.30372289323627</v>
      </c>
      <c r="R131" s="12">
        <v>83861.6</v>
      </c>
      <c r="S131" s="13">
        <v>21.96678833935914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21.10596544592976</v>
      </c>
      <c r="H132" s="10">
        <v>127797.9</v>
      </c>
      <c r="I132" s="11">
        <v>26.65479699588179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19.52741536780166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</v>
      </c>
      <c r="AB132" s="39"/>
      <c r="AC132" s="35">
        <f t="shared" si="1"/>
        <v>24.822449074149002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137478.3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28.51295025626763</v>
      </c>
      <c r="L133" s="10">
        <v>1474</v>
      </c>
      <c r="M133" s="11">
        <v>19</v>
      </c>
      <c r="N133" s="10">
        <v>1333857.7</v>
      </c>
      <c r="O133" s="11">
        <v>26.76671572612281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17612.1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20.58809202281497</v>
      </c>
      <c r="AB134" s="39"/>
      <c r="AC134" s="35">
        <f t="shared" si="1"/>
        <v>24.315958598117273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</v>
      </c>
      <c r="AB135" s="39"/>
      <c r="AC135" s="35">
        <f t="shared" si="1"/>
        <v>24.212700879958675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27.37735112665589</v>
      </c>
      <c r="X136" s="10">
        <v>5708.5</v>
      </c>
      <c r="Y136" s="11">
        <v>31.07341823596392</v>
      </c>
      <c r="Z136" s="10">
        <v>438203.5</v>
      </c>
      <c r="AA136" s="11">
        <v>19.51138459414404</v>
      </c>
      <c r="AB136" s="39"/>
      <c r="AC136" s="35">
        <f t="shared" si="1"/>
        <v>24.24278924567735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18.10975215817792</v>
      </c>
      <c r="H137" s="10">
        <v>229162.8</v>
      </c>
      <c r="I137" s="11">
        <v>28.270092240101796</v>
      </c>
      <c r="J137" s="10">
        <v>30113.6</v>
      </c>
      <c r="K137" s="11">
        <v>21.41577469980341</v>
      </c>
      <c r="L137" s="10">
        <v>37.1</v>
      </c>
      <c r="M137" s="11">
        <v>34</v>
      </c>
      <c r="N137" s="10">
        <v>1540192.4</v>
      </c>
      <c r="O137" s="11">
        <v>26.72588132820289</v>
      </c>
      <c r="P137" s="10">
        <v>19417</v>
      </c>
      <c r="Q137" s="11">
        <v>22.75948102178503</v>
      </c>
      <c r="R137" s="10">
        <v>112777.8</v>
      </c>
      <c r="S137" s="11">
        <v>20.27141291105164</v>
      </c>
      <c r="T137" s="10">
        <v>173066.3</v>
      </c>
      <c r="U137" s="11">
        <v>18.526543856314035</v>
      </c>
      <c r="V137" s="10">
        <v>284363.1</v>
      </c>
      <c r="W137" s="11">
        <v>26.88024157494415</v>
      </c>
      <c r="X137" s="10">
        <v>5047.9</v>
      </c>
      <c r="Y137" s="11">
        <v>31.24091186433963</v>
      </c>
      <c r="Z137" s="10">
        <v>442881.8</v>
      </c>
      <c r="AA137" s="11">
        <v>19.49915683597746</v>
      </c>
      <c r="AB137" s="39"/>
      <c r="AC137" s="35">
        <f t="shared" si="1"/>
        <v>24.39457295639136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28736.8</v>
      </c>
      <c r="K138" s="11">
        <v>22.449372129116675</v>
      </c>
      <c r="L138" s="10">
        <v>34.2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</v>
      </c>
      <c r="V138" s="10">
        <v>300122.8</v>
      </c>
      <c r="W138" s="11">
        <v>26.620987872297608</v>
      </c>
      <c r="X138" s="10">
        <v>4425.6</v>
      </c>
      <c r="Y138" s="11">
        <v>31.454873237527114</v>
      </c>
      <c r="Z138" s="10">
        <v>430294.2</v>
      </c>
      <c r="AA138" s="11">
        <v>19.8752316159502</v>
      </c>
      <c r="AB138" s="39"/>
      <c r="AC138" s="35">
        <f t="shared" si="1"/>
        <v>24.52019371769995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62331.2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</v>
      </c>
      <c r="W139" s="11">
        <v>26.31254372317714</v>
      </c>
      <c r="X139" s="10">
        <v>4076.7</v>
      </c>
      <c r="Y139" s="11">
        <v>31.48835062673241</v>
      </c>
      <c r="Z139" s="10">
        <v>421968.2</v>
      </c>
      <c r="AA139" s="11">
        <v>19.860585164948446</v>
      </c>
      <c r="AB139" s="39"/>
      <c r="AC139" s="35">
        <f t="shared" si="1"/>
        <v>24.30702264251278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18.38461006616608</v>
      </c>
      <c r="H140" s="10">
        <v>264735.2</v>
      </c>
      <c r="I140" s="11">
        <v>28.082023274577757</v>
      </c>
      <c r="J140" s="10">
        <v>18217.6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26.90707138219132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</v>
      </c>
      <c r="W140" s="11">
        <v>26.101721968397893</v>
      </c>
      <c r="X140" s="10">
        <v>4105.1</v>
      </c>
      <c r="Y140" s="11">
        <v>31.44052252076685</v>
      </c>
      <c r="Z140" s="10">
        <v>423626.4</v>
      </c>
      <c r="AA140" s="11">
        <v>19.944278600200555</v>
      </c>
      <c r="AB140" s="39"/>
      <c r="AC140" s="35">
        <f aca="true" t="shared" si="2" ref="AC140:AC203">(F140*G140+H140*I140+J140*K140+L140*M140+N140*O140+P140*Q140+R140*S140+T140*U140+X140*Y140+Z140*AA140)/(F140+H140+J140+L140+N140+P140+R140+T140+X140+Z140)</f>
        <v>24.55778654148566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</v>
      </c>
      <c r="L141" s="10">
        <v>58516.6</v>
      </c>
      <c r="M141" s="11">
        <v>13.115388624766306</v>
      </c>
      <c r="N141" s="10">
        <v>1679045.5</v>
      </c>
      <c r="O141" s="11">
        <v>26.80921006488507</v>
      </c>
      <c r="P141" s="10">
        <v>25070.9</v>
      </c>
      <c r="Q141" s="11">
        <v>23.5637301812061</v>
      </c>
      <c r="R141" s="10">
        <v>100703.6</v>
      </c>
      <c r="S141" s="11">
        <v>17.88173732617305</v>
      </c>
      <c r="T141" s="10">
        <v>168228.8</v>
      </c>
      <c r="U141" s="11">
        <v>18.140430794251635</v>
      </c>
      <c r="V141" s="10">
        <v>309586.9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</v>
      </c>
      <c r="G142" s="15">
        <v>21.91</v>
      </c>
      <c r="H142" s="14">
        <v>286100.2</v>
      </c>
      <c r="I142" s="15">
        <v>28.04</v>
      </c>
      <c r="J142" s="14">
        <v>21574.4</v>
      </c>
      <c r="K142" s="15">
        <v>30.78</v>
      </c>
      <c r="L142" s="14">
        <v>157693.7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18.31</v>
      </c>
      <c r="T142" s="14">
        <v>240493.5</v>
      </c>
      <c r="U142" s="15">
        <v>17.65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467577.6</v>
      </c>
      <c r="AA142" s="15">
        <v>20.61</v>
      </c>
      <c r="AB142" s="39"/>
      <c r="AC142" s="36">
        <f t="shared" si="2"/>
        <v>24.221039794314137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</v>
      </c>
      <c r="AA143" s="13">
        <v>17.82</v>
      </c>
      <c r="AB143" s="39"/>
      <c r="AC143" s="35">
        <f t="shared" si="2"/>
        <v>20.061206047766788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6101239.7</v>
      </c>
      <c r="E144" s="11">
        <v>20.3983845256891</v>
      </c>
      <c r="F144" s="10">
        <v>86323.2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</v>
      </c>
      <c r="AA144" s="11">
        <v>17.66</v>
      </c>
      <c r="AB144" s="39"/>
      <c r="AC144" s="35">
        <f t="shared" si="2"/>
        <v>20.013049849173715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20.52209692722881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</v>
      </c>
      <c r="R145" s="10">
        <v>119534.9</v>
      </c>
      <c r="S145" s="11">
        <v>18.81</v>
      </c>
      <c r="T145" s="10">
        <v>377316.8</v>
      </c>
      <c r="U145" s="11">
        <v>17.33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</v>
      </c>
      <c r="AB145" s="39"/>
      <c r="AC145" s="35">
        <f t="shared" si="2"/>
        <v>20.157685650313542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20.605031454811304</v>
      </c>
      <c r="F146" s="10">
        <v>111812.6</v>
      </c>
      <c r="G146" s="11">
        <v>20.34</v>
      </c>
      <c r="H146" s="10">
        <v>2194916.8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</v>
      </c>
      <c r="Q146" s="11">
        <v>16.54</v>
      </c>
      <c r="R146" s="10">
        <v>122827.4</v>
      </c>
      <c r="S146" s="11">
        <v>18.83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</v>
      </c>
      <c r="AB146" s="39"/>
      <c r="AC146" s="35">
        <f t="shared" si="2"/>
        <v>20.21678523132878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19.99</v>
      </c>
      <c r="T147" s="10">
        <v>422906.9</v>
      </c>
      <c r="U147" s="11">
        <v>17.35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6993509.700000001</v>
      </c>
      <c r="E148" s="11">
        <v>20.588732665374</v>
      </c>
      <c r="F148" s="10">
        <v>117935.7</v>
      </c>
      <c r="G148" s="11">
        <v>20.473104072812557</v>
      </c>
      <c r="H148" s="10">
        <v>2302053.8</v>
      </c>
      <c r="I148" s="11">
        <v>16.726110584383385</v>
      </c>
      <c r="J148" s="10">
        <v>32415.7</v>
      </c>
      <c r="K148" s="11">
        <v>26.56545158673112</v>
      </c>
      <c r="L148" s="10">
        <v>138822</v>
      </c>
      <c r="M148" s="11">
        <v>13.043220815144574</v>
      </c>
      <c r="N148" s="10">
        <v>2502173.2</v>
      </c>
      <c r="O148" s="11">
        <v>24.930904657599232</v>
      </c>
      <c r="P148" s="10">
        <v>33671.2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17.21945035179612</v>
      </c>
      <c r="V148" s="10">
        <v>535724.7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7140836.999999999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</v>
      </c>
      <c r="K149" s="11">
        <v>26.24</v>
      </c>
      <c r="L149" s="10">
        <v>133822</v>
      </c>
      <c r="M149" s="11">
        <v>13.01</v>
      </c>
      <c r="N149" s="10">
        <v>2571366.2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</v>
      </c>
      <c r="AB149" s="39"/>
      <c r="AC149" s="35">
        <f t="shared" si="2"/>
        <v>20.267078926885574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7406647.400000001</v>
      </c>
      <c r="E150" s="11">
        <v>20.609445959449882</v>
      </c>
      <c r="F150" s="10">
        <v>137072.1</v>
      </c>
      <c r="G150" s="11">
        <v>20.34</v>
      </c>
      <c r="H150" s="10">
        <v>2341953.7</v>
      </c>
      <c r="I150" s="11">
        <v>16.96</v>
      </c>
      <c r="J150" s="10">
        <v>35148.7</v>
      </c>
      <c r="K150" s="11">
        <v>25.63</v>
      </c>
      <c r="L150" s="10">
        <v>136522</v>
      </c>
      <c r="M150" s="11">
        <v>13.03</v>
      </c>
      <c r="N150" s="10">
        <v>2642934.3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</v>
      </c>
      <c r="U150" s="11">
        <v>17.4</v>
      </c>
      <c r="V150" s="10">
        <v>594784.3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</v>
      </c>
      <c r="AB150" s="39"/>
      <c r="AC150" s="35">
        <f t="shared" si="2"/>
        <v>20.206871051915293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20.561243933000902</v>
      </c>
      <c r="F151" s="10">
        <v>136222.3</v>
      </c>
      <c r="G151" s="11">
        <v>20.34</v>
      </c>
      <c r="H151" s="10">
        <v>2365834.2</v>
      </c>
      <c r="I151" s="11">
        <v>16.99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7544628.300000002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16.99</v>
      </c>
      <c r="J152" s="10">
        <v>37061.2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</v>
      </c>
      <c r="Q152" s="11">
        <v>15.73</v>
      </c>
      <c r="R152" s="10">
        <v>133079.2</v>
      </c>
      <c r="S152" s="11">
        <v>18.95</v>
      </c>
      <c r="T152" s="10">
        <v>570612.9</v>
      </c>
      <c r="U152" s="11">
        <v>17.47</v>
      </c>
      <c r="V152" s="10">
        <v>576547.2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17.15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17.65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7848435.099999999</v>
      </c>
      <c r="E154" s="15">
        <v>21.29893071333418</v>
      </c>
      <c r="F154" s="14">
        <v>144198.3</v>
      </c>
      <c r="G154" s="15">
        <v>20.36</v>
      </c>
      <c r="H154" s="14">
        <v>2388736.7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</v>
      </c>
      <c r="U154" s="15">
        <v>17.82</v>
      </c>
      <c r="V154" s="14">
        <v>589051.3</v>
      </c>
      <c r="W154" s="15">
        <v>25.74</v>
      </c>
      <c r="X154" s="14">
        <v>21343.2</v>
      </c>
      <c r="Y154" s="15">
        <v>25.76</v>
      </c>
      <c r="Z154" s="14">
        <v>806993.8</v>
      </c>
      <c r="AA154" s="15">
        <v>18.15</v>
      </c>
      <c r="AB154" s="39"/>
      <c r="AC154" s="36">
        <f t="shared" si="2"/>
        <v>20.93856711929186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21.35098952432692</v>
      </c>
      <c r="F155" s="12">
        <v>143858.4</v>
      </c>
      <c r="G155" s="13">
        <v>20.49</v>
      </c>
      <c r="H155" s="12">
        <v>2334125.7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</v>
      </c>
      <c r="AB155" s="39"/>
      <c r="AC155" s="35">
        <f t="shared" si="2"/>
        <v>20.694803436039216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29294.8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22.60683208814527</v>
      </c>
      <c r="F157" s="10">
        <v>164649.8</v>
      </c>
      <c r="G157" s="11">
        <v>20.78</v>
      </c>
      <c r="H157" s="10">
        <v>2506941.3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</v>
      </c>
      <c r="R157" s="10">
        <v>235511.1</v>
      </c>
      <c r="S157" s="11">
        <v>19.86</v>
      </c>
      <c r="T157" s="10">
        <v>639236</v>
      </c>
      <c r="U157" s="11">
        <v>18.01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9132150.1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69368.4</v>
      </c>
      <c r="K158" s="11">
        <v>26.44</v>
      </c>
      <c r="L158" s="10">
        <v>83885.4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</v>
      </c>
      <c r="R158" s="10">
        <v>299041.8</v>
      </c>
      <c r="S158" s="11">
        <v>20.2</v>
      </c>
      <c r="T158" s="10">
        <v>702271</v>
      </c>
      <c r="U158" s="11">
        <v>18.17</v>
      </c>
      <c r="V158" s="10">
        <v>1172445.9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22.0770644808635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9248582.8</v>
      </c>
      <c r="E159" s="11">
        <v>22.814092694072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18.33</v>
      </c>
      <c r="V160" s="10">
        <v>1194404.6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</v>
      </c>
      <c r="AB160" s="39"/>
      <c r="AC160" s="35">
        <f t="shared" si="2"/>
        <v>22.410970500451207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9319210.999999998</v>
      </c>
      <c r="E161" s="11">
        <v>23.26278917818258</v>
      </c>
      <c r="F161" s="10">
        <v>150906.3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49115.2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41087.2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19.74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89011.2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</v>
      </c>
      <c r="Q164" s="11">
        <v>19.92</v>
      </c>
      <c r="R164" s="10">
        <v>345244.8</v>
      </c>
      <c r="S164" s="11">
        <v>20.18</v>
      </c>
      <c r="T164" s="10">
        <v>744190.3</v>
      </c>
      <c r="U164" s="11">
        <v>18.06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</v>
      </c>
      <c r="R165" s="10">
        <v>341937.3</v>
      </c>
      <c r="S165" s="11">
        <v>20.17</v>
      </c>
      <c r="T165" s="10">
        <v>729397.8</v>
      </c>
      <c r="U165" s="11">
        <v>17.96</v>
      </c>
      <c r="V165" s="10">
        <v>1203934.4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</v>
      </c>
      <c r="R166" s="14">
        <v>353465.3</v>
      </c>
      <c r="S166" s="15">
        <v>20.42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23.24372471092734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8836608.6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23.979302262788952</v>
      </c>
      <c r="F168" s="10">
        <v>105065.6</v>
      </c>
      <c r="G168" s="11">
        <v>19.81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26264.8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24.13644084053192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20.4</v>
      </c>
      <c r="T169" s="10">
        <v>670149.7</v>
      </c>
      <c r="U169" s="11">
        <v>17.67</v>
      </c>
      <c r="V169" s="10">
        <v>1010132.8</v>
      </c>
      <c r="W169" s="11">
        <v>27.2</v>
      </c>
      <c r="X169" s="10">
        <v>33505.3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24.177597028675695</v>
      </c>
      <c r="F170" s="10">
        <v>176282.8</v>
      </c>
      <c r="G170" s="11">
        <v>20.24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</v>
      </c>
      <c r="V171" s="10">
        <v>1001458.7</v>
      </c>
      <c r="W171" s="11">
        <v>27.47</v>
      </c>
      <c r="X171" s="10">
        <v>22772.4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24.388293600994853</v>
      </c>
      <c r="F172" s="10">
        <v>184467.2</v>
      </c>
      <c r="G172" s="11">
        <v>20.31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</v>
      </c>
      <c r="M172" s="11">
        <v>18.33</v>
      </c>
      <c r="N172" s="10">
        <v>3052019.9</v>
      </c>
      <c r="O172" s="11">
        <v>26.9</v>
      </c>
      <c r="P172" s="10">
        <v>34362.2</v>
      </c>
      <c r="Q172" s="11">
        <v>20.68</v>
      </c>
      <c r="R172" s="10">
        <v>389573</v>
      </c>
      <c r="S172" s="11">
        <v>20.02</v>
      </c>
      <c r="T172" s="10">
        <v>637599.7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23.98069909587935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9231509.8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</v>
      </c>
      <c r="Q173" s="11">
        <v>20.96</v>
      </c>
      <c r="R173" s="10">
        <v>379677.8</v>
      </c>
      <c r="S173" s="11">
        <v>20.06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20453.1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626.3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</v>
      </c>
      <c r="U174" s="11">
        <v>17.69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19.9</v>
      </c>
      <c r="T175" s="10">
        <v>620950.8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24.49823258129677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25.02049297098281</v>
      </c>
      <c r="F176" s="10">
        <v>159060.5</v>
      </c>
      <c r="G176" s="11">
        <v>19.9</v>
      </c>
      <c r="H176" s="10">
        <v>2942127.6</v>
      </c>
      <c r="I176" s="11">
        <v>24</v>
      </c>
      <c r="J176" s="10">
        <v>98913.6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631794.7</v>
      </c>
      <c r="U176" s="11">
        <v>17.74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9295279.700000001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18.31</v>
      </c>
      <c r="N177" s="10">
        <v>3317366.2</v>
      </c>
      <c r="O177" s="11">
        <v>27.47</v>
      </c>
      <c r="P177" s="10">
        <v>36112.8</v>
      </c>
      <c r="Q177" s="11">
        <v>22.76</v>
      </c>
      <c r="R177" s="10">
        <v>352262.1</v>
      </c>
      <c r="S177" s="11">
        <v>20.33</v>
      </c>
      <c r="T177" s="10">
        <v>637915.8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21188.8</v>
      </c>
      <c r="M179" s="13">
        <v>18.24</v>
      </c>
      <c r="N179" s="12">
        <v>3565534.3000000003</v>
      </c>
      <c r="O179" s="13">
        <v>26.68</v>
      </c>
      <c r="P179" s="12">
        <v>34485.6</v>
      </c>
      <c r="Q179" s="13">
        <v>22.29</v>
      </c>
      <c r="R179" s="12">
        <v>382959.9</v>
      </c>
      <c r="S179" s="13">
        <v>20.35</v>
      </c>
      <c r="T179" s="12">
        <v>639984.7000000001</v>
      </c>
      <c r="U179" s="13">
        <v>18.3</v>
      </c>
      <c r="V179" s="12">
        <v>998815.7000000001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9888299.100000001</v>
      </c>
      <c r="E180" s="11">
        <v>24.98239940062088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</v>
      </c>
      <c r="M181" s="11">
        <v>18.58</v>
      </c>
      <c r="N181" s="10">
        <v>4333340.9</v>
      </c>
      <c r="O181" s="11">
        <v>25.37</v>
      </c>
      <c r="P181" s="10">
        <v>28662.8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18.49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732708.7000000001</v>
      </c>
      <c r="AA181" s="11">
        <v>24.7</v>
      </c>
      <c r="AB181" s="39"/>
      <c r="AC181" s="35">
        <f t="shared" si="2"/>
        <v>24.26893854595483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989456.2000000001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24.38705100201871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18.65</v>
      </c>
      <c r="V183" s="10">
        <v>989195.7000000001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24.11081276033658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687541.7000000001</v>
      </c>
      <c r="AA184" s="11">
        <v>24.16</v>
      </c>
      <c r="AB184" s="39"/>
      <c r="AC184" s="35">
        <f t="shared" si="2"/>
        <v>23.81880323510661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4542912.6</v>
      </c>
      <c r="O185" s="11">
        <v>24.69</v>
      </c>
      <c r="P185" s="10">
        <v>39736.6</v>
      </c>
      <c r="Q185" s="11">
        <v>20.26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867.3000000000001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772036.7000000001</v>
      </c>
      <c r="U186" s="11">
        <v>18.38</v>
      </c>
      <c r="V186" s="10">
        <v>1049133.1</v>
      </c>
      <c r="W186" s="11">
        <v>26.23</v>
      </c>
      <c r="X186" s="10">
        <v>29120.4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</v>
      </c>
      <c r="K187" s="11">
        <v>25.7</v>
      </c>
      <c r="L187" s="10">
        <v>888.8000000000001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20.15</v>
      </c>
      <c r="R187" s="10">
        <v>438437.5</v>
      </c>
      <c r="S187" s="11">
        <v>20.9</v>
      </c>
      <c r="T187" s="10">
        <v>790780.1</v>
      </c>
      <c r="U187" s="11">
        <v>18.99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23.15145634795647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</v>
      </c>
      <c r="K190" s="15">
        <v>24.42</v>
      </c>
      <c r="L190" s="14">
        <v>3162.1</v>
      </c>
      <c r="M190" s="15">
        <v>24.11</v>
      </c>
      <c r="N190" s="14">
        <v>4798815.4</v>
      </c>
      <c r="O190" s="15">
        <v>23.94</v>
      </c>
      <c r="P190" s="14">
        <v>22623.4</v>
      </c>
      <c r="Q190" s="15">
        <v>20.1</v>
      </c>
      <c r="R190" s="14">
        <v>465702.8</v>
      </c>
      <c r="S190" s="15">
        <v>19.26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</v>
      </c>
      <c r="Z191" s="12">
        <v>803864.1</v>
      </c>
      <c r="AA191" s="13">
        <v>23.01</v>
      </c>
      <c r="AB191" s="39"/>
      <c r="AC191" s="35">
        <f t="shared" si="2"/>
        <v>22.53891652731093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19.74</v>
      </c>
      <c r="R192" s="10">
        <v>426898.9</v>
      </c>
      <c r="S192" s="11">
        <v>18.99</v>
      </c>
      <c r="T192" s="10">
        <v>766576.7000000001</v>
      </c>
      <c r="U192" s="11">
        <v>18.65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21.85000686135684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</v>
      </c>
      <c r="O195" s="11">
        <v>23.42</v>
      </c>
      <c r="P195" s="10">
        <v>18273.4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19.58</v>
      </c>
      <c r="H196" s="10">
        <v>3799873.7</v>
      </c>
      <c r="I196" s="11">
        <v>20.17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</v>
      </c>
      <c r="O196" s="11">
        <v>23.32</v>
      </c>
      <c r="P196" s="10">
        <v>23764.4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13856184.7</v>
      </c>
      <c r="E197" s="11">
        <v>22.09214880493041</v>
      </c>
      <c r="F197" s="10">
        <v>354352.6</v>
      </c>
      <c r="G197" s="11">
        <v>19.42</v>
      </c>
      <c r="H197" s="10">
        <v>3801836.5</v>
      </c>
      <c r="I197" s="11">
        <v>20.1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5844626.1</v>
      </c>
      <c r="O199" s="11">
        <v>23.44</v>
      </c>
      <c r="P199" s="10">
        <v>21478.6</v>
      </c>
      <c r="Q199" s="11">
        <v>19.9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22.283795909918094</v>
      </c>
      <c r="F201" s="10">
        <v>370537.4</v>
      </c>
      <c r="G201" s="11">
        <v>19.06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16.4</v>
      </c>
      <c r="N201" s="10">
        <v>5757471.6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</v>
      </c>
      <c r="K202" s="15">
        <v>23.86</v>
      </c>
      <c r="L202" s="14">
        <v>48070.5</v>
      </c>
      <c r="M202" s="15">
        <v>16.41</v>
      </c>
      <c r="N202" s="14">
        <v>5518068.2</v>
      </c>
      <c r="O202" s="15">
        <v>23.24</v>
      </c>
      <c r="P202" s="14">
        <v>17763.7</v>
      </c>
      <c r="Q202" s="15">
        <v>19.33</v>
      </c>
      <c r="R202" s="14">
        <v>464873.6</v>
      </c>
      <c r="S202" s="15">
        <v>18.9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299643.1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40626.2</v>
      </c>
      <c r="M204" s="11">
        <v>16.62</v>
      </c>
      <c r="N204" s="10">
        <v>5252892.6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aca="true" t="shared" si="3" ref="AC204:AC267">(F204*G204+H204*I204+J204*K204+L204*M204+N204*O204+P204*Q204+R204*S204+T204*U204+X204*Y204+Z204*AA204)/(F204+H204+J204+L204+N204+P204+R204+T204+X204+Z204)</f>
        <v>21.162226885289638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</v>
      </c>
      <c r="F205" s="10">
        <v>307382.8</v>
      </c>
      <c r="G205" s="11">
        <v>19.67</v>
      </c>
      <c r="H205" s="10">
        <v>4154931.2</v>
      </c>
      <c r="I205" s="11">
        <v>18.99</v>
      </c>
      <c r="J205" s="10">
        <v>171928.2</v>
      </c>
      <c r="K205" s="11">
        <v>23.01</v>
      </c>
      <c r="L205" s="10">
        <v>36249.700000000004</v>
      </c>
      <c r="M205" s="11">
        <v>16.65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319353.6</v>
      </c>
      <c r="G206" s="11">
        <v>19.95</v>
      </c>
      <c r="H206" s="10">
        <v>4249253.9</v>
      </c>
      <c r="I206" s="11">
        <v>19.15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</v>
      </c>
      <c r="O206" s="11">
        <v>22.97</v>
      </c>
      <c r="P206" s="10">
        <v>15126.2</v>
      </c>
      <c r="Q206" s="11">
        <v>19.19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19.65</v>
      </c>
      <c r="Z206" s="10">
        <v>1211437.7</v>
      </c>
      <c r="AA206" s="11">
        <v>20.08</v>
      </c>
      <c r="AB206" s="39"/>
      <c r="AC206" s="35">
        <f t="shared" si="3"/>
        <v>20.95742229875963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</v>
      </c>
      <c r="G207" s="11">
        <v>19.86</v>
      </c>
      <c r="H207" s="10">
        <v>4287474.1</v>
      </c>
      <c r="I207" s="11">
        <v>19.31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5559158.3</v>
      </c>
      <c r="O207" s="11">
        <v>22.92</v>
      </c>
      <c r="P207" s="10">
        <v>13894.8</v>
      </c>
      <c r="Q207" s="11">
        <v>19.42</v>
      </c>
      <c r="R207" s="10">
        <v>404755.8</v>
      </c>
      <c r="S207" s="11">
        <v>18.93</v>
      </c>
      <c r="T207" s="10">
        <v>805031</v>
      </c>
      <c r="U207" s="11">
        <v>19.35</v>
      </c>
      <c r="V207" s="10">
        <v>2044632.6</v>
      </c>
      <c r="W207" s="11">
        <v>26.89</v>
      </c>
      <c r="X207" s="10">
        <v>94127.6</v>
      </c>
      <c r="Y207" s="11">
        <v>19.65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4344306.1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16.81</v>
      </c>
      <c r="N208" s="10">
        <v>5569514.7</v>
      </c>
      <c r="O208" s="11">
        <v>23.05</v>
      </c>
      <c r="P208" s="10">
        <v>14268.9</v>
      </c>
      <c r="Q208" s="11">
        <v>19.6</v>
      </c>
      <c r="R208" s="10">
        <v>431339.5</v>
      </c>
      <c r="S208" s="11">
        <v>19.23</v>
      </c>
      <c r="T208" s="10">
        <v>813862.4</v>
      </c>
      <c r="U208" s="11">
        <v>19.41</v>
      </c>
      <c r="V208" s="10">
        <v>2100538.2</v>
      </c>
      <c r="W208" s="11">
        <v>26.59</v>
      </c>
      <c r="X208" s="10">
        <v>100624.4</v>
      </c>
      <c r="Y208" s="11">
        <v>20</v>
      </c>
      <c r="Z208" s="10">
        <v>1286360.9</v>
      </c>
      <c r="AA208" s="11">
        <v>19.76</v>
      </c>
      <c r="AB208" s="39"/>
      <c r="AC208" s="35">
        <f t="shared" si="3"/>
        <v>21.05001044155123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4363396.6</v>
      </c>
      <c r="I209" s="11">
        <v>19.45</v>
      </c>
      <c r="J209" s="10">
        <v>215197.6</v>
      </c>
      <c r="K209" s="11">
        <v>23.02</v>
      </c>
      <c r="L209" s="10">
        <v>18368.4</v>
      </c>
      <c r="M209" s="11">
        <v>16.84</v>
      </c>
      <c r="N209" s="10">
        <v>5678627.4</v>
      </c>
      <c r="O209" s="11">
        <v>23.09</v>
      </c>
      <c r="P209" s="10">
        <v>18066.3</v>
      </c>
      <c r="Q209" s="11">
        <v>19.92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2157645.8</v>
      </c>
      <c r="W209" s="11">
        <v>25.92</v>
      </c>
      <c r="X209" s="10">
        <v>104621</v>
      </c>
      <c r="Y209" s="11">
        <v>20.26</v>
      </c>
      <c r="Z209" s="10">
        <v>1269505.4</v>
      </c>
      <c r="AA209" s="11">
        <v>20.01</v>
      </c>
      <c r="AB209" s="39"/>
      <c r="AC209" s="35">
        <f t="shared" si="3"/>
        <v>21.13350917027899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21.811104218687447</v>
      </c>
      <c r="F210" s="10">
        <v>338462.7</v>
      </c>
      <c r="G210" s="11">
        <v>19.95</v>
      </c>
      <c r="H210" s="10">
        <v>4349745.4</v>
      </c>
      <c r="I210" s="11">
        <v>19.49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5858706.3</v>
      </c>
      <c r="O210" s="11">
        <v>23.14</v>
      </c>
      <c r="P210" s="10">
        <v>20817.9</v>
      </c>
      <c r="Q210" s="11">
        <v>19.99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</v>
      </c>
      <c r="Z210" s="10">
        <v>1275370.5</v>
      </c>
      <c r="AA210" s="11">
        <v>20.05</v>
      </c>
      <c r="AB210" s="39"/>
      <c r="AC210" s="35">
        <f t="shared" si="3"/>
        <v>21.2059288743839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15822189.7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</v>
      </c>
      <c r="M211" s="11">
        <v>17</v>
      </c>
      <c r="N211" s="10">
        <v>5708177.9</v>
      </c>
      <c r="O211" s="11">
        <v>23.18</v>
      </c>
      <c r="P211" s="10">
        <v>18237.4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19.49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</v>
      </c>
      <c r="AA211" s="11">
        <v>19.99</v>
      </c>
      <c r="AB211" s="39"/>
      <c r="AC211" s="35">
        <f t="shared" si="3"/>
        <v>21.274400368481075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21.72814542483274</v>
      </c>
      <c r="F212" s="10">
        <v>323793.9</v>
      </c>
      <c r="G212" s="11">
        <v>19.98</v>
      </c>
      <c r="H212" s="10">
        <v>4518894.1</v>
      </c>
      <c r="I212" s="11">
        <v>19.6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</v>
      </c>
      <c r="O212" s="11">
        <v>23.24</v>
      </c>
      <c r="P212" s="10">
        <v>17702.6</v>
      </c>
      <c r="Q212" s="11">
        <v>20.63</v>
      </c>
      <c r="R212" s="10">
        <v>429121.3</v>
      </c>
      <c r="S212" s="11">
        <v>20.15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</v>
      </c>
      <c r="AB212" s="39"/>
      <c r="AC212" s="35">
        <f t="shared" si="3"/>
        <v>21.29212484810445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</v>
      </c>
      <c r="F214" s="14">
        <v>353525.6</v>
      </c>
      <c r="G214" s="15">
        <v>20.26</v>
      </c>
      <c r="H214" s="14">
        <v>5656983.2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6589532.3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1076933.4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20.08</v>
      </c>
      <c r="AB214" s="39"/>
      <c r="AC214" s="36">
        <f t="shared" si="3"/>
        <v>22.622413203858862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18156081.1</v>
      </c>
      <c r="E215" s="13">
        <v>22.957358874597666</v>
      </c>
      <c r="F215" s="12">
        <v>359491</v>
      </c>
      <c r="G215" s="13">
        <v>20.43</v>
      </c>
      <c r="H215" s="12">
        <v>5610380.8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34617.7</v>
      </c>
      <c r="Q215" s="13">
        <v>26.23</v>
      </c>
      <c r="R215" s="12">
        <v>491934.9</v>
      </c>
      <c r="S215" s="13">
        <v>21.74</v>
      </c>
      <c r="T215" s="12">
        <v>1064659.9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22.654041725802504</v>
      </c>
      <c r="F216" s="10">
        <v>358294.7</v>
      </c>
      <c r="G216" s="11">
        <v>20.35</v>
      </c>
      <c r="H216" s="10">
        <v>5900426.4</v>
      </c>
      <c r="I216" s="11">
        <v>21.48</v>
      </c>
      <c r="J216" s="10">
        <v>538099.7</v>
      </c>
      <c r="K216" s="11">
        <v>24.19</v>
      </c>
      <c r="L216" s="10">
        <v>34217.9</v>
      </c>
      <c r="M216" s="11">
        <v>16.24</v>
      </c>
      <c r="N216" s="10">
        <v>6617158.8</v>
      </c>
      <c r="O216" s="11">
        <v>23.52</v>
      </c>
      <c r="P216" s="10">
        <v>40947.7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</v>
      </c>
      <c r="O217" s="11">
        <v>23.42</v>
      </c>
      <c r="P217" s="10">
        <v>42715.2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2387502.3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</v>
      </c>
      <c r="AB217" s="39"/>
      <c r="AC217" s="35">
        <f t="shared" si="3"/>
        <v>21.755059775111068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21109059.2</v>
      </c>
      <c r="E218" s="11">
        <v>21.69711490657054</v>
      </c>
      <c r="F218" s="10">
        <v>460095.8</v>
      </c>
      <c r="G218" s="11">
        <v>19.4</v>
      </c>
      <c r="H218" s="10">
        <v>7344569.2</v>
      </c>
      <c r="I218" s="11">
        <v>19.41</v>
      </c>
      <c r="J218" s="10">
        <v>612806.7</v>
      </c>
      <c r="K218" s="11">
        <v>24</v>
      </c>
      <c r="L218" s="10">
        <v>22918.9</v>
      </c>
      <c r="M218" s="11">
        <v>16.3</v>
      </c>
      <c r="N218" s="10">
        <v>7087919.8</v>
      </c>
      <c r="O218" s="11">
        <v>23.19</v>
      </c>
      <c r="P218" s="10">
        <v>42061.9</v>
      </c>
      <c r="Q218" s="11">
        <v>26.14</v>
      </c>
      <c r="R218" s="10">
        <v>529172.3</v>
      </c>
      <c r="S218" s="11">
        <v>21.91</v>
      </c>
      <c r="T218" s="10">
        <v>1136971.1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</v>
      </c>
      <c r="I219" s="11">
        <v>19.05</v>
      </c>
      <c r="J219" s="10">
        <v>627727.8</v>
      </c>
      <c r="K219" s="11">
        <v>23.48</v>
      </c>
      <c r="L219" s="10">
        <v>17255.5</v>
      </c>
      <c r="M219" s="11">
        <v>16.34</v>
      </c>
      <c r="N219" s="10">
        <v>7325380.7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2535595.3</v>
      </c>
      <c r="W219" s="11">
        <v>24.93</v>
      </c>
      <c r="X219" s="10">
        <v>226656.5</v>
      </c>
      <c r="Y219" s="11">
        <v>22.57</v>
      </c>
      <c r="Z219" s="10">
        <v>1278675.1</v>
      </c>
      <c r="AA219" s="11">
        <v>19.57</v>
      </c>
      <c r="AB219" s="39"/>
      <c r="AC219" s="35">
        <f t="shared" si="3"/>
        <v>21.014533324873792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21.19601968187289</v>
      </c>
      <c r="F220" s="10">
        <v>464694.2</v>
      </c>
      <c r="G220" s="11">
        <v>19.02</v>
      </c>
      <c r="H220" s="10">
        <v>8219612.600000001</v>
      </c>
      <c r="I220" s="11">
        <v>18.56</v>
      </c>
      <c r="J220" s="10">
        <v>635589.8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</v>
      </c>
      <c r="AB220" s="39"/>
      <c r="AC220" s="35">
        <f t="shared" si="3"/>
        <v>20.702679247233625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21.02411127952954</v>
      </c>
      <c r="F221" s="10">
        <v>678002.4</v>
      </c>
      <c r="G221" s="11">
        <v>17.19</v>
      </c>
      <c r="H221" s="10">
        <v>8395316.9</v>
      </c>
      <c r="I221" s="11">
        <v>18.36</v>
      </c>
      <c r="J221" s="10">
        <v>649548.2</v>
      </c>
      <c r="K221" s="11">
        <v>23.71</v>
      </c>
      <c r="L221" s="10">
        <v>6013.8</v>
      </c>
      <c r="M221" s="11">
        <v>16.71</v>
      </c>
      <c r="N221" s="10">
        <v>7428160.4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19.31</v>
      </c>
      <c r="AB221" s="39"/>
      <c r="AC221" s="35">
        <f t="shared" si="3"/>
        <v>20.5129767155225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</v>
      </c>
      <c r="I222" s="11">
        <v>18.39</v>
      </c>
      <c r="J222" s="10">
        <v>648090.2</v>
      </c>
      <c r="K222" s="11">
        <v>23.74</v>
      </c>
      <c r="L222" s="10">
        <v>426</v>
      </c>
      <c r="M222" s="11">
        <v>25.26</v>
      </c>
      <c r="N222" s="10">
        <v>7583054.8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20.776408748592385</v>
      </c>
      <c r="F223" s="10">
        <v>834158.4</v>
      </c>
      <c r="G223" s="11">
        <v>16.41</v>
      </c>
      <c r="H223" s="10">
        <v>8352782.199999999</v>
      </c>
      <c r="I223" s="11">
        <v>18.33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20.70375034421009</v>
      </c>
      <c r="F224" s="10">
        <v>813791.7</v>
      </c>
      <c r="G224" s="11">
        <v>16.31</v>
      </c>
      <c r="H224" s="10">
        <v>8313181.899999999</v>
      </c>
      <c r="I224" s="11">
        <v>18.27</v>
      </c>
      <c r="J224" s="10">
        <v>638428.3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1328692.9</v>
      </c>
      <c r="AA224" s="11">
        <v>19.01</v>
      </c>
      <c r="AB224" s="39"/>
      <c r="AC224" s="35">
        <f t="shared" si="3"/>
        <v>20.19943244705269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8223413.6</v>
      </c>
      <c r="I225" s="11">
        <v>18.5</v>
      </c>
      <c r="J225" s="10">
        <v>626822.8</v>
      </c>
      <c r="K225" s="11">
        <v>23.62</v>
      </c>
      <c r="L225" s="10">
        <v>337.3</v>
      </c>
      <c r="M225" s="11">
        <v>24.93</v>
      </c>
      <c r="N225" s="10">
        <v>7868360.4</v>
      </c>
      <c r="O225" s="11">
        <v>22.16</v>
      </c>
      <c r="P225" s="10">
        <v>80900.4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18.81</v>
      </c>
      <c r="AB225" s="39"/>
      <c r="AC225" s="35">
        <f t="shared" si="3"/>
        <v>20.21552247310293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16.15</v>
      </c>
      <c r="H226" s="14">
        <v>8505757.3</v>
      </c>
      <c r="I226" s="15">
        <v>18.76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</v>
      </c>
      <c r="O226" s="15">
        <v>22.07</v>
      </c>
      <c r="P226" s="14">
        <v>78489.9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277685.6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</v>
      </c>
      <c r="I227" s="13">
        <v>18.95</v>
      </c>
      <c r="J227" s="12">
        <v>603170.3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8902516.6</v>
      </c>
      <c r="I228" s="11">
        <v>18.71</v>
      </c>
      <c r="J228" s="10">
        <v>595046.7</v>
      </c>
      <c r="K228" s="11">
        <v>23.17</v>
      </c>
      <c r="L228" s="10">
        <v>90.2</v>
      </c>
      <c r="M228" s="11">
        <v>22.37</v>
      </c>
      <c r="N228" s="10">
        <v>8023917.8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265582.1</v>
      </c>
      <c r="Y228" s="11">
        <v>22.41</v>
      </c>
      <c r="Z228" s="10">
        <v>1330084.7</v>
      </c>
      <c r="AA228" s="11">
        <v>18.83</v>
      </c>
      <c r="AB228" s="39"/>
      <c r="AC228" s="35">
        <f t="shared" si="3"/>
        <v>19.970002657459293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27927696.9</v>
      </c>
      <c r="E229" s="11">
        <v>20.00038182174628</v>
      </c>
      <c r="F229" s="10">
        <v>1077458.5</v>
      </c>
      <c r="G229" s="11">
        <v>15.78</v>
      </c>
      <c r="H229" s="10">
        <v>10124004.8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8637676.6</v>
      </c>
      <c r="O229" s="11">
        <v>21.46</v>
      </c>
      <c r="P229" s="10">
        <v>117321</v>
      </c>
      <c r="Q229" s="11">
        <v>17.26</v>
      </c>
      <c r="R229" s="10">
        <v>1007539.2</v>
      </c>
      <c r="S229" s="11">
        <v>20.35</v>
      </c>
      <c r="T229" s="10">
        <v>1708737.7</v>
      </c>
      <c r="U229" s="11">
        <v>19.92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19.47290516818033</v>
      </c>
      <c r="F231" s="10">
        <v>1241864.6</v>
      </c>
      <c r="G231" s="11">
        <v>15.21</v>
      </c>
      <c r="H231" s="10">
        <v>12514395.7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19.81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</v>
      </c>
      <c r="G233" s="11">
        <v>14.54</v>
      </c>
      <c r="H233" s="10">
        <v>12666413.6</v>
      </c>
      <c r="I233" s="11">
        <v>16.99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</v>
      </c>
      <c r="O233" s="11">
        <v>21.02</v>
      </c>
      <c r="P233" s="10">
        <v>292757.9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19.24</v>
      </c>
      <c r="AB233" s="39"/>
      <c r="AC233" s="35">
        <f t="shared" si="3"/>
        <v>18.719278456104256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</v>
      </c>
      <c r="O234" s="11">
        <v>21.03</v>
      </c>
      <c r="P234" s="10">
        <v>298229.4</v>
      </c>
      <c r="Q234" s="11">
        <v>12.21</v>
      </c>
      <c r="R234" s="10">
        <v>1160434.1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19.4</v>
      </c>
      <c r="AB234" s="39"/>
      <c r="AC234" s="35">
        <f t="shared" si="3"/>
        <v>18.735362469901236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19.277994932107543</v>
      </c>
      <c r="F235" s="10">
        <v>1424819.2</v>
      </c>
      <c r="G235" s="11">
        <v>14.32</v>
      </c>
      <c r="H235" s="10">
        <v>12463270.8</v>
      </c>
      <c r="I235" s="11">
        <v>17.04</v>
      </c>
      <c r="J235" s="10">
        <v>592837.3</v>
      </c>
      <c r="K235" s="11">
        <v>22.87</v>
      </c>
      <c r="L235" s="10">
        <v>1121.2</v>
      </c>
      <c r="M235" s="11">
        <v>23.65</v>
      </c>
      <c r="N235" s="10">
        <v>8873013.3</v>
      </c>
      <c r="O235" s="11">
        <v>20.75</v>
      </c>
      <c r="P235" s="10">
        <v>305052.5</v>
      </c>
      <c r="Q235" s="11">
        <v>12.29</v>
      </c>
      <c r="R235" s="10">
        <v>1138889.6</v>
      </c>
      <c r="S235" s="11">
        <v>21.09</v>
      </c>
      <c r="T235" s="10">
        <v>1944971.9</v>
      </c>
      <c r="U235" s="11">
        <v>19.74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</v>
      </c>
      <c r="K236" s="11">
        <v>23</v>
      </c>
      <c r="L236" s="10">
        <v>1131</v>
      </c>
      <c r="M236" s="11">
        <v>24.09</v>
      </c>
      <c r="N236" s="10">
        <v>9123716.1</v>
      </c>
      <c r="O236" s="11">
        <v>20.73</v>
      </c>
      <c r="P236" s="10">
        <v>346876.4</v>
      </c>
      <c r="Q236" s="11">
        <v>12.87</v>
      </c>
      <c r="R236" s="10">
        <v>1162414.1</v>
      </c>
      <c r="S236" s="11">
        <v>20.86</v>
      </c>
      <c r="T236" s="10">
        <v>1958695.9</v>
      </c>
      <c r="U236" s="11">
        <v>19.67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18.66145951226129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9136465.6</v>
      </c>
      <c r="O237" s="11">
        <v>20.85</v>
      </c>
      <c r="P237" s="10">
        <v>357175.7</v>
      </c>
      <c r="Q237" s="11">
        <v>13.01</v>
      </c>
      <c r="R237" s="10">
        <v>1216820.6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33363158.4</v>
      </c>
      <c r="E238" s="15">
        <v>19.596280590179372</v>
      </c>
      <c r="F238" s="14">
        <v>1572168.5</v>
      </c>
      <c r="G238" s="15">
        <v>14.22</v>
      </c>
      <c r="H238" s="14">
        <v>12202839.8</v>
      </c>
      <c r="I238" s="15">
        <v>17.56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9387612.1</v>
      </c>
      <c r="O238" s="15">
        <v>20.82</v>
      </c>
      <c r="P238" s="14">
        <v>351223.4</v>
      </c>
      <c r="Q238" s="15">
        <v>12.89</v>
      </c>
      <c r="R238" s="14">
        <v>1230878.6</v>
      </c>
      <c r="S238" s="15">
        <v>20.7</v>
      </c>
      <c r="T238" s="14">
        <v>2066048.1</v>
      </c>
      <c r="U238" s="15">
        <v>19.69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20.15494517547345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</v>
      </c>
      <c r="K239" s="13">
        <v>23.44</v>
      </c>
      <c r="L239" s="12">
        <v>1859.6</v>
      </c>
      <c r="M239" s="13">
        <v>23.62</v>
      </c>
      <c r="N239" s="12">
        <v>9470845.1</v>
      </c>
      <c r="O239" s="13">
        <v>20.86</v>
      </c>
      <c r="P239" s="12">
        <v>342643.9</v>
      </c>
      <c r="Q239" s="13">
        <v>16.25</v>
      </c>
      <c r="R239" s="12">
        <v>1233750.1</v>
      </c>
      <c r="S239" s="13">
        <v>20.61</v>
      </c>
      <c r="T239" s="12">
        <v>2057946.2</v>
      </c>
      <c r="U239" s="13">
        <v>19.67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19.5777633151885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11601375.7</v>
      </c>
      <c r="I240" s="11">
        <v>18.01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</v>
      </c>
      <c r="O240" s="11">
        <v>20.81</v>
      </c>
      <c r="P240" s="10">
        <v>336335</v>
      </c>
      <c r="Q240" s="11">
        <v>12.93</v>
      </c>
      <c r="R240" s="10">
        <v>1249046.6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</v>
      </c>
      <c r="AB240" s="39"/>
      <c r="AC240" s="35">
        <f t="shared" si="3"/>
        <v>19.197546349070883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40675532.99999999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</v>
      </c>
      <c r="O241" s="11">
        <v>21.95</v>
      </c>
      <c r="P241" s="10">
        <v>336083</v>
      </c>
      <c r="Q241" s="11">
        <v>16.67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41665853.50000001</v>
      </c>
      <c r="E242" s="11">
        <v>21.800083797179386</v>
      </c>
      <c r="F242" s="10">
        <v>1661024.1</v>
      </c>
      <c r="G242" s="11">
        <v>15.29</v>
      </c>
      <c r="H242" s="10">
        <v>15375071.7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</v>
      </c>
      <c r="V242" s="10">
        <v>4257359.4</v>
      </c>
      <c r="W242" s="11">
        <v>25.42</v>
      </c>
      <c r="X242" s="10">
        <v>446489.6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21.8024750010496</v>
      </c>
      <c r="F243" s="10">
        <v>1642300.5</v>
      </c>
      <c r="G243" s="11">
        <v>15.19</v>
      </c>
      <c r="H243" s="10">
        <v>15830179.7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321848.1</v>
      </c>
      <c r="Q243" s="11">
        <v>13.73</v>
      </c>
      <c r="R243" s="10">
        <v>1417029.7</v>
      </c>
      <c r="S243" s="11">
        <v>23.24</v>
      </c>
      <c r="T243" s="10">
        <v>2276816.2</v>
      </c>
      <c r="U243" s="11">
        <v>19.3</v>
      </c>
      <c r="V243" s="10">
        <v>4420556.9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42071518.49999999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11104187.7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291524.6</v>
      </c>
      <c r="Q246" s="11">
        <v>13.74</v>
      </c>
      <c r="R246" s="10">
        <v>1457773.3</v>
      </c>
      <c r="S246" s="11">
        <v>24.46</v>
      </c>
      <c r="T246" s="10">
        <v>2354746.7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15777117.7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42054103.6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</v>
      </c>
      <c r="Q248" s="11">
        <v>14.1</v>
      </c>
      <c r="R248" s="10">
        <v>1455974.2</v>
      </c>
      <c r="S248" s="11">
        <v>24.88</v>
      </c>
      <c r="T248" s="10">
        <v>2349023.8</v>
      </c>
      <c r="U248" s="11">
        <v>19.56</v>
      </c>
      <c r="V248" s="10">
        <v>5815803.2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21.68730507027311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41893219.60000001</v>
      </c>
      <c r="E249" s="11">
        <v>22.66251527686356</v>
      </c>
      <c r="F249" s="10">
        <v>1835337.9</v>
      </c>
      <c r="G249" s="11">
        <v>15.31</v>
      </c>
      <c r="H249" s="10">
        <v>15372751.2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2394035.3</v>
      </c>
      <c r="U249" s="11">
        <v>19.57</v>
      </c>
      <c r="V249" s="10">
        <v>6035425.2</v>
      </c>
      <c r="W249" s="11">
        <v>28.5</v>
      </c>
      <c r="X249" s="10">
        <v>584844.2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15212890.2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23.843218112016228</v>
      </c>
      <c r="F251" s="12">
        <v>2444862.2</v>
      </c>
      <c r="G251" s="13">
        <v>15.63</v>
      </c>
      <c r="H251" s="12">
        <v>17221255.1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</v>
      </c>
      <c r="U251" s="13">
        <v>19.89</v>
      </c>
      <c r="V251" s="12">
        <v>6602722.2</v>
      </c>
      <c r="W251" s="13">
        <v>29.25</v>
      </c>
      <c r="X251" s="12">
        <v>630845.9</v>
      </c>
      <c r="Y251" s="13">
        <v>26.37</v>
      </c>
      <c r="Z251" s="12">
        <v>2683496.2</v>
      </c>
      <c r="AA251" s="13">
        <v>25.54</v>
      </c>
      <c r="AB251" s="39"/>
      <c r="AC251" s="35">
        <f t="shared" si="3"/>
        <v>22.9380113530965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</v>
      </c>
      <c r="U252" s="11">
        <v>19.77</v>
      </c>
      <c r="V252" s="10">
        <v>6531136.300000001</v>
      </c>
      <c r="W252" s="11">
        <v>29.34</v>
      </c>
      <c r="X252" s="10">
        <v>700215.2</v>
      </c>
      <c r="Y252" s="11">
        <v>26.36</v>
      </c>
      <c r="Z252" s="10">
        <v>2586725.8</v>
      </c>
      <c r="AA252" s="11">
        <v>25.47</v>
      </c>
      <c r="AB252" s="39"/>
      <c r="AC252" s="35">
        <f t="shared" si="3"/>
        <v>22.773494371587255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11207238.2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4546673.6</v>
      </c>
      <c r="U253" s="11">
        <v>19.7</v>
      </c>
      <c r="V253" s="10">
        <v>6457908.100000001</v>
      </c>
      <c r="W253" s="11">
        <v>29.41</v>
      </c>
      <c r="X253" s="10">
        <v>772448.4000000001</v>
      </c>
      <c r="Y253" s="11">
        <v>26.32</v>
      </c>
      <c r="Z253" s="10">
        <v>2522512.2</v>
      </c>
      <c r="AA253" s="11">
        <v>25.32</v>
      </c>
      <c r="AB253" s="39"/>
      <c r="AC253" s="35">
        <f t="shared" si="3"/>
        <v>22.60150341450716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4489280.600000001</v>
      </c>
      <c r="U254" s="11">
        <v>19.7</v>
      </c>
      <c r="V254" s="10">
        <v>6556582.099999999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7055.200000000001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4412072.100000001</v>
      </c>
      <c r="U255" s="11">
        <v>19.73</v>
      </c>
      <c r="V255" s="10">
        <v>6695735.499999999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22.39496732539783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11276382.2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4346869.600000001</v>
      </c>
      <c r="U256" s="11">
        <v>19.53</v>
      </c>
      <c r="V256" s="10">
        <v>7052329.699999999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22.20141884212501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23.112137168526953</v>
      </c>
      <c r="F257" s="10">
        <v>3130115.3</v>
      </c>
      <c r="G257" s="11">
        <v>15.2541635213885</v>
      </c>
      <c r="H257" s="10">
        <v>18635204.9</v>
      </c>
      <c r="I257" s="11">
        <v>21.3854805755852</v>
      </c>
      <c r="J257" s="10">
        <v>772842.2</v>
      </c>
      <c r="K257" s="11">
        <v>26.414146831009</v>
      </c>
      <c r="L257" s="10">
        <v>6868.699999999999</v>
      </c>
      <c r="M257" s="11">
        <v>27.128082169842898</v>
      </c>
      <c r="N257" s="10">
        <v>11013907.7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</v>
      </c>
      <c r="T257" s="10">
        <v>4321394.8</v>
      </c>
      <c r="U257" s="11">
        <v>19.4106646358717</v>
      </c>
      <c r="V257" s="10">
        <v>7302097.000000001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22.96318711212527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</v>
      </c>
      <c r="O258" s="11">
        <v>24.46</v>
      </c>
      <c r="P258" s="10">
        <v>279343.9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22.77138884099989</v>
      </c>
      <c r="F259" s="10">
        <v>3213136.2</v>
      </c>
      <c r="G259" s="11">
        <v>15.04</v>
      </c>
      <c r="H259" s="10">
        <v>18908180.8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4572585.300000001</v>
      </c>
      <c r="U259" s="11">
        <v>18.97</v>
      </c>
      <c r="V259" s="10">
        <v>8011516.799999999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22.62135237982296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776456.6000000001</v>
      </c>
      <c r="K260" s="11">
        <v>25.96</v>
      </c>
      <c r="L260" s="10">
        <v>7494.200000000001</v>
      </c>
      <c r="M260" s="11">
        <v>26.3</v>
      </c>
      <c r="N260" s="10">
        <v>10608984.1</v>
      </c>
      <c r="O260" s="11">
        <v>24.11</v>
      </c>
      <c r="P260" s="10">
        <v>276931.1</v>
      </c>
      <c r="Q260" s="11">
        <v>13.88</v>
      </c>
      <c r="R260" s="10">
        <v>1734717.8</v>
      </c>
      <c r="S260" s="11">
        <v>24.03</v>
      </c>
      <c r="T260" s="10">
        <v>4630521.1</v>
      </c>
      <c r="U260" s="11">
        <v>18.81</v>
      </c>
      <c r="V260" s="10">
        <v>8177830.7</v>
      </c>
      <c r="W260" s="11">
        <v>29.73</v>
      </c>
      <c r="X260" s="10">
        <v>971341.7000000001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18527710.2</v>
      </c>
      <c r="I261" s="11">
        <v>20.6</v>
      </c>
      <c r="J261" s="10">
        <v>762302.2</v>
      </c>
      <c r="K261" s="11">
        <v>25.83</v>
      </c>
      <c r="L261" s="10">
        <v>8083.300000000001</v>
      </c>
      <c r="M261" s="11">
        <v>26.07</v>
      </c>
      <c r="N261" s="10">
        <v>10711785.9</v>
      </c>
      <c r="O261" s="11">
        <v>23.74</v>
      </c>
      <c r="P261" s="10">
        <v>265245.1</v>
      </c>
      <c r="Q261" s="11">
        <v>13.79</v>
      </c>
      <c r="R261" s="10">
        <v>1697699.7</v>
      </c>
      <c r="S261" s="11">
        <v>23.74</v>
      </c>
      <c r="T261" s="10">
        <v>4828137.4</v>
      </c>
      <c r="U261" s="11">
        <v>18.44</v>
      </c>
      <c r="V261" s="10">
        <v>8269885.600000001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3198268.1</v>
      </c>
      <c r="G262" s="15">
        <v>14.33</v>
      </c>
      <c r="H262" s="14">
        <v>18247291.7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</v>
      </c>
      <c r="U262" s="15">
        <v>18.05</v>
      </c>
      <c r="V262" s="14">
        <v>8340652.699999999</v>
      </c>
      <c r="W262" s="15">
        <v>29.54</v>
      </c>
      <c r="X262" s="14">
        <v>909454.1000000001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17612886.4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</v>
      </c>
      <c r="U263" s="13">
        <v>17.95</v>
      </c>
      <c r="V263" s="12">
        <v>8237247.1</v>
      </c>
      <c r="W263" s="13">
        <v>29.41</v>
      </c>
      <c r="X263" s="12">
        <v>905953.7999999999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3197204.9</v>
      </c>
      <c r="G265" s="11">
        <v>14.1126875690701</v>
      </c>
      <c r="H265" s="10">
        <v>18384765.200000003</v>
      </c>
      <c r="I265" s="11">
        <v>20.038477289011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11280908.7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5439161.800000001</v>
      </c>
      <c r="U265" s="11">
        <v>17.291412165933398</v>
      </c>
      <c r="V265" s="10">
        <v>8356289.900000001</v>
      </c>
      <c r="W265" s="11">
        <v>28.8711436044123</v>
      </c>
      <c r="X265" s="10">
        <v>864421.3999999999</v>
      </c>
      <c r="Y265" s="11">
        <v>22.5562193589839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904741.6000000001</v>
      </c>
      <c r="K266" s="11">
        <v>23.7138318697847</v>
      </c>
      <c r="L266" s="10">
        <v>3764.5</v>
      </c>
      <c r="M266" s="11">
        <v>23.9204781511489</v>
      </c>
      <c r="N266" s="10">
        <v>11770241.2</v>
      </c>
      <c r="O266" s="11">
        <v>21.756936492006602</v>
      </c>
      <c r="P266" s="10">
        <v>366958.10000000003</v>
      </c>
      <c r="Q266" s="11">
        <v>11.8537139717041</v>
      </c>
      <c r="R266" s="10">
        <v>1716266.5999999999</v>
      </c>
      <c r="S266" s="11">
        <v>22.0885707517702</v>
      </c>
      <c r="T266" s="10">
        <v>5703497.3999999985</v>
      </c>
      <c r="U266" s="11">
        <v>17.0326576310879</v>
      </c>
      <c r="V266" s="10">
        <v>8487129</v>
      </c>
      <c r="W266" s="11">
        <v>28.616008540933</v>
      </c>
      <c r="X266" s="10">
        <v>854407.3999999999</v>
      </c>
      <c r="Y266" s="11">
        <v>22.295342205603596</v>
      </c>
      <c r="Z266" s="10">
        <v>2558695.6999999997</v>
      </c>
      <c r="AA266" s="11">
        <v>21.4407115883299</v>
      </c>
      <c r="AB266" s="39"/>
      <c r="AC266" s="35">
        <f t="shared" si="3"/>
        <v>19.71734721981393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3443845.7</v>
      </c>
      <c r="G267" s="11">
        <v>13.8336706545825</v>
      </c>
      <c r="H267" s="10">
        <v>20029197.3</v>
      </c>
      <c r="I267" s="11">
        <v>19.3424856719545</v>
      </c>
      <c r="J267" s="10">
        <v>945887.5</v>
      </c>
      <c r="K267" s="11">
        <v>23.1841621863065</v>
      </c>
      <c r="L267" s="10">
        <v>3422.4</v>
      </c>
      <c r="M267" s="11">
        <v>23.983152173913005</v>
      </c>
      <c r="N267" s="10">
        <v>12189531.2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</v>
      </c>
      <c r="T267" s="10">
        <v>5911535.2</v>
      </c>
      <c r="U267" s="11">
        <v>16.7769160680968</v>
      </c>
      <c r="V267" s="10">
        <v>8713361.4</v>
      </c>
      <c r="W267" s="11">
        <v>28.378994264371997</v>
      </c>
      <c r="X267" s="10">
        <v>880025.1</v>
      </c>
      <c r="Y267" s="11">
        <v>21.6961871587526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3608257.4000000004</v>
      </c>
      <c r="G268" s="11">
        <v>13.4342033619885</v>
      </c>
      <c r="H268" s="10">
        <v>20477143.8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</v>
      </c>
      <c r="R268" s="10">
        <v>2059261.3</v>
      </c>
      <c r="S268" s="11">
        <v>20.781329995858197</v>
      </c>
      <c r="T268" s="10">
        <v>6141571.3</v>
      </c>
      <c r="U268" s="11">
        <v>16.4030515936532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</v>
      </c>
      <c r="AB268" s="39"/>
      <c r="AC268" s="35">
        <f aca="true" t="shared" si="4" ref="AC268:AC310">(F268*G268+H268*I268+J268*K268+L268*M268+N268*O268+P268*Q268+R268*S268+T268*U268+X268*Y268+Z268*AA268)/(F268+H268+J268+L268+N268+P268+R268+T268+X268+Z268)</f>
        <v>18.76713116957158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3814477.6</v>
      </c>
      <c r="G269" s="11">
        <v>13.328370453400998</v>
      </c>
      <c r="H269" s="10">
        <v>20583979.9</v>
      </c>
      <c r="I269" s="11">
        <v>18.845524505345995</v>
      </c>
      <c r="J269" s="10">
        <v>987157.8</v>
      </c>
      <c r="K269" s="11">
        <v>22.4812816704685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607113.7</v>
      </c>
      <c r="Q269" s="11">
        <v>9.05717275857883</v>
      </c>
      <c r="R269" s="10">
        <v>2177896.7</v>
      </c>
      <c r="S269" s="11">
        <v>20.451633835525797</v>
      </c>
      <c r="T269" s="10">
        <v>6455176.2</v>
      </c>
      <c r="U269" s="11">
        <v>16.3020751444399</v>
      </c>
      <c r="V269" s="10">
        <v>9114319.9</v>
      </c>
      <c r="W269" s="11">
        <v>27.920427207739298</v>
      </c>
      <c r="X269" s="10">
        <v>999926.9</v>
      </c>
      <c r="Y269" s="11">
        <v>20.0196643724656</v>
      </c>
      <c r="Z269" s="10">
        <v>3274846.0999999996</v>
      </c>
      <c r="AA269" s="11">
        <v>18.813669409075402</v>
      </c>
      <c r="AB269" s="39"/>
      <c r="AC269" s="35">
        <f t="shared" si="4"/>
        <v>18.41652624216623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18.6753382736377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19.8850150068246</v>
      </c>
      <c r="P270" s="10">
        <v>613245.4000000001</v>
      </c>
      <c r="Q270" s="11">
        <v>8.87843296827012</v>
      </c>
      <c r="R270" s="10">
        <v>2431415.3000000003</v>
      </c>
      <c r="S270" s="11">
        <v>19.724742024532</v>
      </c>
      <c r="T270" s="10">
        <v>6682192.6000000015</v>
      </c>
      <c r="U270" s="11">
        <v>16.1881770275523</v>
      </c>
      <c r="V270" s="10">
        <v>9409255.100000001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</v>
      </c>
      <c r="N271" s="10">
        <v>13475944.399999999</v>
      </c>
      <c r="O271" s="11">
        <v>19.734713241989898</v>
      </c>
      <c r="P271" s="10">
        <v>620744</v>
      </c>
      <c r="Q271" s="11">
        <v>8.734296482930159</v>
      </c>
      <c r="R271" s="10">
        <v>2607522.7</v>
      </c>
      <c r="S271" s="11">
        <v>19.305696991247697</v>
      </c>
      <c r="T271" s="10">
        <v>6900911.600000001</v>
      </c>
      <c r="U271" s="11">
        <v>16.0462105180423</v>
      </c>
      <c r="V271" s="10">
        <v>9556289.500000002</v>
      </c>
      <c r="W271" s="11">
        <v>27.5720011327618</v>
      </c>
      <c r="X271" s="10">
        <v>1062907.1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12.3458909839758</v>
      </c>
      <c r="N272" s="10">
        <v>13564967</v>
      </c>
      <c r="O272" s="11">
        <v>19.290960310703298</v>
      </c>
      <c r="P272" s="10">
        <v>689004.4000000001</v>
      </c>
      <c r="Q272" s="11">
        <v>8.529278810120811</v>
      </c>
      <c r="R272" s="10">
        <v>2554460.9999999995</v>
      </c>
      <c r="S272" s="11">
        <v>19.409594301107</v>
      </c>
      <c r="T272" s="10">
        <v>7156936.299999999</v>
      </c>
      <c r="U272" s="11">
        <v>15.2971043049524</v>
      </c>
      <c r="V272" s="10">
        <v>9742879.399999999</v>
      </c>
      <c r="W272" s="11">
        <v>27.3510229625751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4283282.5</v>
      </c>
      <c r="G273" s="11">
        <v>13.0046394051758</v>
      </c>
      <c r="H273" s="10">
        <v>20816241.8</v>
      </c>
      <c r="I273" s="11">
        <v>18.329565229877396</v>
      </c>
      <c r="J273" s="10">
        <v>1032201.7</v>
      </c>
      <c r="K273" s="11">
        <v>21.6358970644981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706624.3000000002</v>
      </c>
      <c r="Q273" s="11">
        <v>8.42129624044913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9847511.599999998</v>
      </c>
      <c r="W273" s="11">
        <v>27.284381649674796</v>
      </c>
      <c r="X273" s="10">
        <v>1064769.1</v>
      </c>
      <c r="Y273" s="11">
        <v>19.2907724031436</v>
      </c>
      <c r="Z273" s="10">
        <v>3661036.4000000004</v>
      </c>
      <c r="AA273" s="11">
        <v>18.171986177466003</v>
      </c>
      <c r="AB273" s="39"/>
      <c r="AC273" s="35">
        <f t="shared" si="4"/>
        <v>17.64084644171436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</v>
      </c>
      <c r="L274" s="14">
        <v>113860.2</v>
      </c>
      <c r="M274" s="15">
        <v>12.3031292760772</v>
      </c>
      <c r="N274" s="14">
        <v>14249180.9</v>
      </c>
      <c r="O274" s="15">
        <v>18.7369192991297</v>
      </c>
      <c r="P274" s="14">
        <v>840049.9</v>
      </c>
      <c r="Q274" s="15">
        <v>8.106767520596101</v>
      </c>
      <c r="R274" s="14">
        <v>2834098.4999999995</v>
      </c>
      <c r="S274" s="15">
        <v>18.563423548617</v>
      </c>
      <c r="T274" s="14">
        <v>7507535.200000001</v>
      </c>
      <c r="U274" s="15">
        <v>15.0231742608413</v>
      </c>
      <c r="V274" s="14">
        <v>9933300.399999999</v>
      </c>
      <c r="W274" s="15">
        <v>27.1163050810383</v>
      </c>
      <c r="X274" s="14">
        <v>1146829.4</v>
      </c>
      <c r="Y274" s="15">
        <v>18.8856043270254</v>
      </c>
      <c r="Z274" s="14">
        <v>3846371.3000000003</v>
      </c>
      <c r="AA274" s="15">
        <v>17.9335994283755</v>
      </c>
      <c r="AB274" s="39"/>
      <c r="AC274" s="36">
        <f t="shared" si="4"/>
        <v>17.379730724373914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4831203.1</v>
      </c>
      <c r="G275" s="13">
        <v>12.461862581186034</v>
      </c>
      <c r="H275" s="12">
        <v>20085351.700000003</v>
      </c>
      <c r="I275" s="13">
        <v>18.25068466553165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13983029.7</v>
      </c>
      <c r="O275" s="13">
        <v>18.72324244888072</v>
      </c>
      <c r="P275" s="12">
        <v>818642.7999999999</v>
      </c>
      <c r="Q275" s="13">
        <v>8.101383349368005</v>
      </c>
      <c r="R275" s="12">
        <v>2809265.1000000006</v>
      </c>
      <c r="S275" s="13">
        <v>18.42347360987755</v>
      </c>
      <c r="T275" s="12">
        <v>7594839.999999999</v>
      </c>
      <c r="U275" s="13">
        <v>14.903558986496098</v>
      </c>
      <c r="V275" s="12">
        <v>9841248.600000001</v>
      </c>
      <c r="W275" s="13">
        <v>27.19391589731814</v>
      </c>
      <c r="X275" s="12">
        <v>1142381.5</v>
      </c>
      <c r="Y275" s="13">
        <v>18.78175683342211</v>
      </c>
      <c r="Z275" s="12">
        <v>3834630.5</v>
      </c>
      <c r="AA275" s="13">
        <v>17.822495827694475</v>
      </c>
      <c r="AB275" s="39"/>
      <c r="AC275" s="35">
        <f t="shared" si="4"/>
        <v>17.29891299492167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4757014.099999999</v>
      </c>
      <c r="G276" s="11">
        <v>12.543882931942557</v>
      </c>
      <c r="H276" s="10">
        <v>19710507.3</v>
      </c>
      <c r="I276" s="11">
        <v>18.283432651147464</v>
      </c>
      <c r="J276" s="10">
        <v>1074596.4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</v>
      </c>
      <c r="R276" s="10">
        <v>2712333.1000000006</v>
      </c>
      <c r="S276" s="11">
        <v>18.487834719857965</v>
      </c>
      <c r="T276" s="10">
        <v>7837318.300000001</v>
      </c>
      <c r="U276" s="11">
        <v>14.721692837331878</v>
      </c>
      <c r="V276" s="10">
        <v>9855830</v>
      </c>
      <c r="W276" s="11">
        <v>27.016498878328857</v>
      </c>
      <c r="X276" s="10">
        <v>1188166.4</v>
      </c>
      <c r="Y276" s="11">
        <v>18.33318993703235</v>
      </c>
      <c r="Z276" s="10">
        <v>3915582.3</v>
      </c>
      <c r="AA276" s="11">
        <v>17.64274847294108</v>
      </c>
      <c r="AB276" s="39"/>
      <c r="AC276" s="35">
        <f t="shared" si="4"/>
        <v>17.211636349127062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</v>
      </c>
      <c r="G277" s="11">
        <v>12.5611541714894</v>
      </c>
      <c r="H277" s="10">
        <v>20465036.3</v>
      </c>
      <c r="I277" s="11">
        <v>18.01313806127966</v>
      </c>
      <c r="J277" s="10">
        <v>1105462.9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</v>
      </c>
      <c r="Q277" s="11">
        <v>8.082318376637954</v>
      </c>
      <c r="R277" s="10">
        <v>2705336.8000000003</v>
      </c>
      <c r="S277" s="11">
        <v>18.133009212383456</v>
      </c>
      <c r="T277" s="10">
        <v>7961862.699999999</v>
      </c>
      <c r="U277" s="11">
        <v>14.597085198166011</v>
      </c>
      <c r="V277" s="10">
        <v>9998077.500000002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4782903.4</v>
      </c>
      <c r="G278" s="11">
        <v>12.657408147946283</v>
      </c>
      <c r="H278" s="10">
        <v>22225037.300000004</v>
      </c>
      <c r="I278" s="11">
        <v>17.44323908450762</v>
      </c>
      <c r="J278" s="10">
        <v>1116768.1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</v>
      </c>
      <c r="R278" s="10">
        <v>2867455.9000000004</v>
      </c>
      <c r="S278" s="11">
        <v>17.707147254470424</v>
      </c>
      <c r="T278" s="10">
        <v>8202777.500000001</v>
      </c>
      <c r="U278" s="11">
        <v>14.488310718046424</v>
      </c>
      <c r="V278" s="10">
        <v>10278840.7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4722190.899999999</v>
      </c>
      <c r="G279" s="11">
        <v>13.191535026887635</v>
      </c>
      <c r="H279" s="10">
        <v>22926772.800000004</v>
      </c>
      <c r="I279" s="11">
        <v>17.238703818275702</v>
      </c>
      <c r="J279" s="10">
        <v>1148996.1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17.59852099040381</v>
      </c>
      <c r="T279" s="10">
        <v>8387353.400000001</v>
      </c>
      <c r="U279" s="11">
        <v>14.42160119078802</v>
      </c>
      <c r="V279" s="10">
        <v>10625490.5</v>
      </c>
      <c r="W279" s="11">
        <v>26.681936909830164</v>
      </c>
      <c r="X279" s="10">
        <v>1314029.4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</v>
      </c>
      <c r="U280" s="11">
        <v>14.369693944490034</v>
      </c>
      <c r="V280" s="10">
        <v>10932627.3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5188499.300000001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939056.7000000001</v>
      </c>
      <c r="Q281" s="11">
        <v>7.629684830532593</v>
      </c>
      <c r="R281" s="10">
        <v>3323443.7000000007</v>
      </c>
      <c r="S281" s="11">
        <v>17.340501196394566</v>
      </c>
      <c r="T281" s="10">
        <v>8731005.600000001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5162325.3</v>
      </c>
      <c r="G282" s="11">
        <v>12.261063177866763</v>
      </c>
      <c r="H282" s="10">
        <v>23326301.4</v>
      </c>
      <c r="I282" s="11">
        <v>17.098145887628792</v>
      </c>
      <c r="J282" s="10">
        <v>1158735.5</v>
      </c>
      <c r="K282" s="11">
        <v>20.736042703447</v>
      </c>
      <c r="L282" s="10">
        <v>103218.8</v>
      </c>
      <c r="M282" s="11">
        <v>12.064194700965329</v>
      </c>
      <c r="N282" s="10">
        <v>15576428.799999997</v>
      </c>
      <c r="O282" s="11">
        <v>18.05067321586576</v>
      </c>
      <c r="P282" s="10">
        <v>958399.2</v>
      </c>
      <c r="Q282" s="11">
        <v>7.541309852929767</v>
      </c>
      <c r="R282" s="10">
        <v>3488751.1999999997</v>
      </c>
      <c r="S282" s="11">
        <v>17.303508183673294</v>
      </c>
      <c r="T282" s="10">
        <v>8860430.8</v>
      </c>
      <c r="U282" s="11">
        <v>14.360305765945384</v>
      </c>
      <c r="V282" s="10">
        <v>11831607.8</v>
      </c>
      <c r="W282" s="11">
        <v>26.099075925589748</v>
      </c>
      <c r="X282" s="10">
        <v>1454123.2</v>
      </c>
      <c r="Y282" s="11">
        <v>17.17948980732859</v>
      </c>
      <c r="Z282" s="10">
        <v>4738455.6</v>
      </c>
      <c r="AA282" s="11">
        <v>16.95502194238139</v>
      </c>
      <c r="AB282" s="39"/>
      <c r="AC282" s="35">
        <f t="shared" si="4"/>
        <v>16.48576360945808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</v>
      </c>
      <c r="K283" s="11">
        <v>20.65286813667152</v>
      </c>
      <c r="L283" s="10">
        <v>103127.70000000001</v>
      </c>
      <c r="M283" s="11">
        <v>12.048030703680972</v>
      </c>
      <c r="N283" s="10">
        <v>15491036.8</v>
      </c>
      <c r="O283" s="11">
        <v>18.09866555529712</v>
      </c>
      <c r="P283" s="10">
        <v>1013929.7</v>
      </c>
      <c r="Q283" s="11">
        <v>7.444787041941867</v>
      </c>
      <c r="R283" s="10">
        <v>3564444.4</v>
      </c>
      <c r="S283" s="11">
        <v>17.350767593401084</v>
      </c>
      <c r="T283" s="10">
        <v>9037892.799999999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</v>
      </c>
      <c r="Z283" s="10">
        <v>4833182.9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5070496.6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18.11664502550519</v>
      </c>
      <c r="P284" s="10">
        <v>1126973.1</v>
      </c>
      <c r="Q284" s="11">
        <v>7.311962904882119</v>
      </c>
      <c r="R284" s="10">
        <v>3751322.6</v>
      </c>
      <c r="S284" s="11">
        <v>17.44500329830336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</v>
      </c>
      <c r="Z284" s="10">
        <v>4882373.4</v>
      </c>
      <c r="AA284" s="11">
        <v>17.035140876156667</v>
      </c>
      <c r="AB284" s="39"/>
      <c r="AC284" s="35">
        <f t="shared" si="4"/>
        <v>16.56246888791295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5081486.200000001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</v>
      </c>
      <c r="O285" s="11">
        <v>18.094142348821382</v>
      </c>
      <c r="P285" s="10">
        <v>1158253.8</v>
      </c>
      <c r="Q285" s="11">
        <v>7.264263868592536</v>
      </c>
      <c r="R285" s="10">
        <v>3674478.6999999997</v>
      </c>
      <c r="S285" s="11">
        <v>17.49542121553188</v>
      </c>
      <c r="T285" s="10">
        <v>9267583.499999998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4827661.600000001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5113663.600000001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99763.90000000001</v>
      </c>
      <c r="M286" s="15">
        <v>12.328906718763</v>
      </c>
      <c r="N286" s="14">
        <v>15981796.3</v>
      </c>
      <c r="O286" s="15">
        <v>17.753699602278125</v>
      </c>
      <c r="P286" s="14">
        <v>1228534.4</v>
      </c>
      <c r="Q286" s="15">
        <v>7.189928317839532</v>
      </c>
      <c r="R286" s="14">
        <v>3854926.8</v>
      </c>
      <c r="S286" s="15">
        <v>17.24257573347437</v>
      </c>
      <c r="T286" s="14">
        <v>9660946.600000001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4969790.799999999</v>
      </c>
      <c r="G287" s="13">
        <v>12.23937879336894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</v>
      </c>
      <c r="R287" s="12">
        <v>3790896.7000000007</v>
      </c>
      <c r="S287" s="13">
        <v>17.175522422966562</v>
      </c>
      <c r="T287" s="12">
        <v>9716455.200000001</v>
      </c>
      <c r="U287" s="13">
        <v>14.007756376728825</v>
      </c>
      <c r="V287" s="12">
        <v>12918494.7</v>
      </c>
      <c r="W287" s="13">
        <v>25.590999872841234</v>
      </c>
      <c r="X287" s="12">
        <v>1463588.1</v>
      </c>
      <c r="Y287" s="13">
        <v>16.949829206728307</v>
      </c>
      <c r="Z287" s="12">
        <v>4796027.799999999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4816182.7</v>
      </c>
      <c r="G288" s="11">
        <v>12.245258987787137</v>
      </c>
      <c r="H288" s="10">
        <v>22005687.8</v>
      </c>
      <c r="I288" s="11">
        <v>17.508415630117227</v>
      </c>
      <c r="J288" s="10">
        <v>1448872.6</v>
      </c>
      <c r="K288" s="11">
        <v>20.409492168600607</v>
      </c>
      <c r="L288" s="10">
        <v>92975.00000000001</v>
      </c>
      <c r="M288" s="11">
        <v>12.331186447969882</v>
      </c>
      <c r="N288" s="10">
        <v>16185854.900000004</v>
      </c>
      <c r="O288" s="11">
        <v>17.62368155895182</v>
      </c>
      <c r="P288" s="10">
        <v>1170506</v>
      </c>
      <c r="Q288" s="11">
        <v>7.129230801892515</v>
      </c>
      <c r="R288" s="10">
        <v>3770799.3</v>
      </c>
      <c r="S288" s="11">
        <v>17.100274435449272</v>
      </c>
      <c r="T288" s="10">
        <v>9944659.000000002</v>
      </c>
      <c r="U288" s="11">
        <v>13.934458303597944</v>
      </c>
      <c r="V288" s="10">
        <v>12849413.799999997</v>
      </c>
      <c r="W288" s="11">
        <v>25.49926718151144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4852836.600000001</v>
      </c>
      <c r="G289" s="11">
        <v>12.276684124291348</v>
      </c>
      <c r="H289" s="10">
        <v>23446950</v>
      </c>
      <c r="I289" s="11">
        <v>17.1206575018499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7.09898746250176</v>
      </c>
      <c r="R289" s="10">
        <v>3855117</v>
      </c>
      <c r="S289" s="11">
        <v>17.02940802056072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</v>
      </c>
      <c r="Z289" s="10">
        <v>4964511.899999999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4947363.800000001</v>
      </c>
      <c r="G290" s="11">
        <v>12.28424600511488</v>
      </c>
      <c r="H290" s="10">
        <v>25172979.3</v>
      </c>
      <c r="I290" s="11">
        <v>16.88423906529809</v>
      </c>
      <c r="J290" s="10">
        <v>1561639.1</v>
      </c>
      <c r="K290" s="11">
        <v>20.328294242248415</v>
      </c>
      <c r="L290" s="10">
        <v>156051.2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</v>
      </c>
      <c r="Z290" s="10">
        <v>4946105.999999999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4895891.300000001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</v>
      </c>
      <c r="O291" s="11">
        <v>17.103649705143788</v>
      </c>
      <c r="P291" s="10">
        <v>1434328.2</v>
      </c>
      <c r="Q291" s="11">
        <v>6.925160368456815</v>
      </c>
      <c r="R291" s="10">
        <v>4161266.100000001</v>
      </c>
      <c r="S291" s="11">
        <v>17.08258886039514</v>
      </c>
      <c r="T291" s="10">
        <v>10452585.2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5088935.100000001</v>
      </c>
      <c r="AA291" s="11">
        <v>17.60687464632827</v>
      </c>
      <c r="AB291" s="39"/>
      <c r="AC291" s="35">
        <f t="shared" si="4"/>
        <v>16.11071639389289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5013227.1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148454.8</v>
      </c>
      <c r="M292" s="11">
        <v>16.205180297302615</v>
      </c>
      <c r="N292" s="10">
        <v>17884641.5</v>
      </c>
      <c r="O292" s="11">
        <v>17.31389238045392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13.7932710200287</v>
      </c>
      <c r="V292" s="10">
        <v>14324979.499999998</v>
      </c>
      <c r="W292" s="11">
        <v>25.08689931570232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4979094.9</v>
      </c>
      <c r="G293" s="11">
        <v>12.255088900795998</v>
      </c>
      <c r="H293" s="10">
        <v>26325009.7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</v>
      </c>
      <c r="O293" s="11">
        <v>17.32091893079609</v>
      </c>
      <c r="P293" s="10">
        <v>1508610.2</v>
      </c>
      <c r="Q293" s="11">
        <v>6.818643295663784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</v>
      </c>
      <c r="P294" s="10">
        <v>1479654.6</v>
      </c>
      <c r="Q294" s="11">
        <v>6.7978463980715444</v>
      </c>
      <c r="R294" s="10">
        <v>4683623.999999999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4694178.899999999</v>
      </c>
      <c r="G295" s="11">
        <v>12.241621920928504</v>
      </c>
      <c r="H295" s="10">
        <v>26401746.499999996</v>
      </c>
      <c r="I295" s="11">
        <v>17.05676093719783</v>
      </c>
      <c r="J295" s="10">
        <v>1743468.5</v>
      </c>
      <c r="K295" s="11">
        <v>20.24147709924212</v>
      </c>
      <c r="L295" s="10">
        <v>209230.2</v>
      </c>
      <c r="M295" s="11">
        <v>15.785610982544583</v>
      </c>
      <c r="N295" s="10">
        <v>18342216.400000002</v>
      </c>
      <c r="O295" s="11">
        <v>17.05577764996819</v>
      </c>
      <c r="P295" s="10">
        <v>1518699.3</v>
      </c>
      <c r="Q295" s="11">
        <v>6.83802975743783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</v>
      </c>
      <c r="AA295" s="11">
        <v>17.605498566873383</v>
      </c>
      <c r="AB295" s="39"/>
      <c r="AC295" s="35">
        <f t="shared" si="4"/>
        <v>16.12717708135071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4782769.200000001</v>
      </c>
      <c r="G296" s="11">
        <v>12.35403097540228</v>
      </c>
      <c r="H296" s="10">
        <v>26448616.9</v>
      </c>
      <c r="I296" s="11">
        <v>17.235766079926837</v>
      </c>
      <c r="J296" s="10">
        <v>1793601.4000000004</v>
      </c>
      <c r="K296" s="11">
        <v>20.19029782927242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</v>
      </c>
      <c r="X296" s="10">
        <v>1657002.8</v>
      </c>
      <c r="Y296" s="11">
        <v>16.429649995763427</v>
      </c>
      <c r="Z296" s="10">
        <v>5438762.199999999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4600026.499999999</v>
      </c>
      <c r="G297" s="11">
        <v>12.508125356234363</v>
      </c>
      <c r="H297" s="10">
        <v>26398972.2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6.920943323619631</v>
      </c>
      <c r="R297" s="10">
        <v>4586429</v>
      </c>
      <c r="S297" s="11">
        <v>17.3123987361409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5494456.599999999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5124352.9</v>
      </c>
      <c r="G298" s="15">
        <v>11.481260761919808</v>
      </c>
      <c r="H298" s="14">
        <v>26401221.400000002</v>
      </c>
      <c r="I298" s="15">
        <v>17.34620149857915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6.909886956199759</v>
      </c>
      <c r="R298" s="14">
        <v>4625437.700000001</v>
      </c>
      <c r="S298" s="15">
        <v>16.820244371683998</v>
      </c>
      <c r="T298" s="14">
        <v>12758142.8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5041562.6</v>
      </c>
      <c r="G299" s="13">
        <v>11.501895410561803</v>
      </c>
      <c r="H299" s="12">
        <v>25941912.4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6.914130183261735</v>
      </c>
      <c r="R299" s="12">
        <v>4723000.6</v>
      </c>
      <c r="S299" s="13">
        <v>16.571959695707015</v>
      </c>
      <c r="T299" s="12">
        <v>12763759.1</v>
      </c>
      <c r="U299" s="13">
        <v>13.258919020259478</v>
      </c>
      <c r="V299" s="12">
        <v>16291953.3</v>
      </c>
      <c r="W299" s="13">
        <v>24.466564573322216</v>
      </c>
      <c r="X299" s="12">
        <v>1639566.7</v>
      </c>
      <c r="Y299" s="13">
        <v>16.175726484320517</v>
      </c>
      <c r="Z299" s="12">
        <v>5615664.600000001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4899845.400000001</v>
      </c>
      <c r="G300" s="11">
        <v>11.63872074984243</v>
      </c>
      <c r="H300" s="10">
        <v>25873435.900000002</v>
      </c>
      <c r="I300" s="11">
        <v>17.423751287744526</v>
      </c>
      <c r="J300" s="10">
        <v>2014344.4</v>
      </c>
      <c r="K300" s="11">
        <v>19.95227483145385</v>
      </c>
      <c r="L300" s="10">
        <v>124018</v>
      </c>
      <c r="M300" s="11">
        <v>15.212347804350982</v>
      </c>
      <c r="N300" s="10">
        <v>18824463.1</v>
      </c>
      <c r="O300" s="11">
        <v>16.9091783221164</v>
      </c>
      <c r="P300" s="10">
        <v>1394273.1</v>
      </c>
      <c r="Q300" s="11">
        <v>6.942377103883019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24.18909327781367</v>
      </c>
      <c r="X300" s="10">
        <v>1692661.5000000002</v>
      </c>
      <c r="Y300" s="11">
        <v>16.118998902615782</v>
      </c>
      <c r="Z300" s="10">
        <v>5630868.000000001</v>
      </c>
      <c r="AA300" s="11">
        <v>16.68586758560136</v>
      </c>
      <c r="AB300" s="39"/>
      <c r="AC300" s="35">
        <f t="shared" si="4"/>
        <v>15.983352666129786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5122093.9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19.81187633430373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</v>
      </c>
      <c r="S301" s="11">
        <v>16.70374133672759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5269263.4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19.72105065055822</v>
      </c>
      <c r="L302" s="10">
        <v>119939.8</v>
      </c>
      <c r="M302" s="11">
        <v>15.297543851165335</v>
      </c>
      <c r="N302" s="10">
        <v>19944371.599999998</v>
      </c>
      <c r="O302" s="11">
        <v>16.7547176379325</v>
      </c>
      <c r="P302" s="10">
        <v>1570758.5999999999</v>
      </c>
      <c r="Q302" s="11">
        <v>7.157687638316926</v>
      </c>
      <c r="R302" s="10">
        <v>4822382.2</v>
      </c>
      <c r="S302" s="11">
        <v>16.244861866195503</v>
      </c>
      <c r="T302" s="10">
        <v>12991236.2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5459926.100000001</v>
      </c>
      <c r="G303" s="11">
        <v>11.843300012247413</v>
      </c>
      <c r="H303" s="10">
        <v>27540154.30000001</v>
      </c>
      <c r="I303" s="11">
        <v>17.050504964745237</v>
      </c>
      <c r="J303" s="10">
        <v>2009981.9999999998</v>
      </c>
      <c r="K303" s="11">
        <v>19.70439349506613</v>
      </c>
      <c r="L303" s="10">
        <v>116202.29999999999</v>
      </c>
      <c r="M303" s="11">
        <v>15.306940568302005</v>
      </c>
      <c r="N303" s="10">
        <v>19875384.9</v>
      </c>
      <c r="O303" s="11">
        <v>16.845280090097777</v>
      </c>
      <c r="P303" s="10">
        <v>1580529.7</v>
      </c>
      <c r="Q303" s="11">
        <v>7.218768174365847</v>
      </c>
      <c r="R303" s="10">
        <v>4840194.700000001</v>
      </c>
      <c r="S303" s="11">
        <v>16.232541413468343</v>
      </c>
      <c r="T303" s="10">
        <v>13014523.3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5516712.3</v>
      </c>
      <c r="G304" s="11">
        <v>11.859700569667192</v>
      </c>
      <c r="H304" s="10">
        <v>28745057.700000003</v>
      </c>
      <c r="I304" s="11">
        <v>16.8259616940341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</v>
      </c>
      <c r="O304" s="11">
        <v>16.66571386828761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</v>
      </c>
      <c r="G305" s="11">
        <v>11.801538851899604</v>
      </c>
      <c r="H305" s="10">
        <v>29099237</v>
      </c>
      <c r="I305" s="11">
        <v>16.64103238782514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20910163.9</v>
      </c>
      <c r="O305" s="11">
        <v>16.44015114855221</v>
      </c>
      <c r="P305" s="10">
        <v>1692638.2</v>
      </c>
      <c r="Q305" s="11">
        <v>7.0635219499359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23.75711905445089</v>
      </c>
      <c r="X305" s="10">
        <v>2085381.2</v>
      </c>
      <c r="Y305" s="11">
        <v>15.467400193787109</v>
      </c>
      <c r="Z305" s="10">
        <v>6109472.899999999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5869370.2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</v>
      </c>
      <c r="R306" s="10">
        <v>5151682.2</v>
      </c>
      <c r="S306" s="11">
        <v>16.19756519860639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</v>
      </c>
      <c r="Z306" s="10">
        <v>6245590.4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6023970.6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6180145.1</v>
      </c>
      <c r="G308" s="11">
        <v>11.292605594486766</v>
      </c>
      <c r="H308" s="10">
        <v>29625316.799999997</v>
      </c>
      <c r="I308" s="11">
        <v>16.19977683715437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22004986.2</v>
      </c>
      <c r="O308" s="11">
        <v>15.463379966764089</v>
      </c>
      <c r="P308" s="10">
        <v>1894606</v>
      </c>
      <c r="Q308" s="11">
        <v>7.270401141978863</v>
      </c>
      <c r="R308" s="10">
        <v>5366014.800000001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</v>
      </c>
      <c r="X308" s="10">
        <v>2154345.0999999996</v>
      </c>
      <c r="Y308" s="11">
        <v>15.265308079471602</v>
      </c>
      <c r="Z308" s="10">
        <v>6434358.299999999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</v>
      </c>
      <c r="O309" s="11">
        <v>15.475510360382096</v>
      </c>
      <c r="P309" s="10">
        <v>1815275.5</v>
      </c>
      <c r="Q309" s="11">
        <v>7.284521246499501</v>
      </c>
      <c r="R309" s="10">
        <v>5337734.6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6226258.8</v>
      </c>
      <c r="G310" s="15">
        <v>11.424160781431059</v>
      </c>
      <c r="H310" s="14">
        <v>29249464.1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</v>
      </c>
      <c r="O310" s="15">
        <v>15.293155588435544</v>
      </c>
      <c r="P310" s="14">
        <v>1752513.7000000002</v>
      </c>
      <c r="Q310" s="15">
        <v>7.319010282202074</v>
      </c>
      <c r="R310" s="14">
        <v>5368837.3</v>
      </c>
      <c r="S310" s="15">
        <v>14.624703015679025</v>
      </c>
      <c r="T310" s="14">
        <v>14940763.200000001</v>
      </c>
      <c r="U310" s="15">
        <v>12.827235087026871</v>
      </c>
      <c r="V310" s="14">
        <v>16807031.8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6097898</v>
      </c>
      <c r="G311" s="13">
        <v>11.658641245557076</v>
      </c>
      <c r="H311" s="12">
        <v>28876402.3</v>
      </c>
      <c r="I311" s="13">
        <v>16.294860763073665</v>
      </c>
      <c r="J311" s="12">
        <v>2486162.8</v>
      </c>
      <c r="K311" s="13">
        <v>17.324695010318724</v>
      </c>
      <c r="L311" s="12">
        <v>99729</v>
      </c>
      <c r="M311" s="13">
        <v>15.117639302509803</v>
      </c>
      <c r="N311" s="12">
        <v>23318280.3</v>
      </c>
      <c r="O311" s="13">
        <v>15.19393528428424</v>
      </c>
      <c r="P311" s="12">
        <v>1694123.9000000001</v>
      </c>
      <c r="Q311" s="13">
        <v>7.316950965038625</v>
      </c>
      <c r="R311" s="12">
        <v>5668736.399999999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15.00554235433317</v>
      </c>
      <c r="Z311" s="12">
        <v>6783337.4</v>
      </c>
      <c r="AA311" s="13">
        <v>15.33354831236907</v>
      </c>
      <c r="AB311" s="39"/>
      <c r="AC311" s="35">
        <f aca="true" t="shared" si="5" ref="AC311:AC322">(F311*G311+H311*I311+J311*K311+L311*M311+N311*O311+P311*Q311+R311*S311+T311*U311+X311*Y311+Z311*AA311)/(F311+H311+J311+L311+N311+P311+R311+T311+X311+Z311)</f>
        <v>14.851222610083093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28902059.9</v>
      </c>
      <c r="I312" s="11">
        <v>16.37853488214521</v>
      </c>
      <c r="J312" s="10">
        <v>2526543.9</v>
      </c>
      <c r="K312" s="11">
        <v>17.40230564566877</v>
      </c>
      <c r="L312" s="10">
        <v>95003.70000000001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</v>
      </c>
      <c r="R312" s="10">
        <v>5689783.600000001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</v>
      </c>
      <c r="G313" s="11">
        <v>11.810619002949027</v>
      </c>
      <c r="H313" s="10">
        <v>30626449.7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7.271297531092093</v>
      </c>
      <c r="R313" s="10">
        <v>6017294.599999999</v>
      </c>
      <c r="S313" s="11">
        <v>15.337474649321642</v>
      </c>
      <c r="T313" s="10">
        <v>14924236.000000002</v>
      </c>
      <c r="U313" s="11">
        <v>12.530180566160976</v>
      </c>
      <c r="V313" s="10">
        <v>16911431.9</v>
      </c>
      <c r="W313" s="11">
        <v>23.20437212800412</v>
      </c>
      <c r="X313" s="10">
        <v>2310278.3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</v>
      </c>
      <c r="I314" s="11">
        <v>16.112011736982353</v>
      </c>
      <c r="J314" s="10">
        <v>2659337.4999999995</v>
      </c>
      <c r="K314" s="11">
        <v>17.37235879650479</v>
      </c>
      <c r="L314" s="10">
        <v>85003.1</v>
      </c>
      <c r="M314" s="11">
        <v>15.128125327193949</v>
      </c>
      <c r="N314" s="10">
        <v>25686434.4</v>
      </c>
      <c r="O314" s="11">
        <v>14.913310799182016</v>
      </c>
      <c r="P314" s="10">
        <v>1806529</v>
      </c>
      <c r="Q314" s="11">
        <v>7.345681509126061</v>
      </c>
      <c r="R314" s="10">
        <v>6121392.599999999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23.19769287301211</v>
      </c>
      <c r="X314" s="10">
        <v>2341483.8</v>
      </c>
      <c r="Y314" s="11">
        <v>14.8672091060378</v>
      </c>
      <c r="Z314" s="10">
        <v>7173523.399999999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</v>
      </c>
      <c r="R315" s="10">
        <v>6193227.300000002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</v>
      </c>
      <c r="G316" s="11">
        <v>11.88625893159139</v>
      </c>
      <c r="H316" s="10">
        <v>33089049.1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7.091085430442375</v>
      </c>
      <c r="R316" s="10">
        <v>6238471.500000001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23.26450934887469</v>
      </c>
      <c r="X316" s="10">
        <v>2480336.2000000007</v>
      </c>
      <c r="Y316" s="11">
        <v>14.966265548597807</v>
      </c>
      <c r="Z316" s="10">
        <v>7359744.9</v>
      </c>
      <c r="AA316" s="11">
        <v>15.563999488895348</v>
      </c>
      <c r="AB316" s="39"/>
      <c r="AC316" s="35">
        <f t="shared" si="5"/>
        <v>14.82526555710458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6261904.500000001</v>
      </c>
      <c r="G317" s="11">
        <v>11.892909367589372</v>
      </c>
      <c r="H317" s="10">
        <v>32974565.199999996</v>
      </c>
      <c r="I317" s="11">
        <v>16.26328799264956</v>
      </c>
      <c r="J317" s="10">
        <v>2747798.0000000005</v>
      </c>
      <c r="K317" s="11">
        <v>17.592872547763683</v>
      </c>
      <c r="L317" s="10">
        <v>69549.1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</v>
      </c>
      <c r="R317" s="10">
        <v>6311946.899999999</v>
      </c>
      <c r="S317" s="11">
        <v>16.00029099674461</v>
      </c>
      <c r="T317" s="10">
        <v>15813569.899999999</v>
      </c>
      <c r="U317" s="11">
        <v>12.574626072130622</v>
      </c>
      <c r="V317" s="10">
        <v>19010878.2</v>
      </c>
      <c r="W317" s="11">
        <v>23.35058653281993</v>
      </c>
      <c r="X317" s="10">
        <v>2537972.2</v>
      </c>
      <c r="Y317" s="11">
        <v>14.849879421847081</v>
      </c>
      <c r="Z317" s="10">
        <v>7226269.899999999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6181831.600000001</v>
      </c>
      <c r="G318" s="11">
        <v>11.847889095037788</v>
      </c>
      <c r="H318" s="10">
        <v>32895664.2</v>
      </c>
      <c r="I318" s="11">
        <v>16.34414062890391</v>
      </c>
      <c r="J318" s="10">
        <v>2768908.8000000003</v>
      </c>
      <c r="K318" s="11">
        <v>17.67192256891955</v>
      </c>
      <c r="L318" s="10">
        <v>64315.1</v>
      </c>
      <c r="M318" s="11">
        <v>15.006781735548882</v>
      </c>
      <c r="N318" s="10">
        <v>27261002.1</v>
      </c>
      <c r="O318" s="11">
        <v>15.196517110535698</v>
      </c>
      <c r="P318" s="10">
        <v>2052490.5</v>
      </c>
      <c r="Q318" s="11">
        <v>7.247882427226825</v>
      </c>
      <c r="R318" s="10">
        <v>6407736.500000001</v>
      </c>
      <c r="S318" s="11">
        <v>16.168535294327395</v>
      </c>
      <c r="T318" s="10">
        <v>15978955.799999999</v>
      </c>
      <c r="U318" s="11">
        <v>12.613656905415553</v>
      </c>
      <c r="V318" s="10">
        <v>19599105.9</v>
      </c>
      <c r="W318" s="11">
        <v>23.47216158365675</v>
      </c>
      <c r="X318" s="10">
        <v>2435555.1</v>
      </c>
      <c r="Y318" s="11">
        <v>14.91844079076675</v>
      </c>
      <c r="Z318" s="10">
        <v>7151461.6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6301642.5</v>
      </c>
      <c r="G319" s="11">
        <v>11.712307094856609</v>
      </c>
      <c r="H319" s="10">
        <v>32741570.3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</v>
      </c>
      <c r="R319" s="10">
        <v>6399058.8999999985</v>
      </c>
      <c r="S319" s="11">
        <v>16.30719344761775</v>
      </c>
      <c r="T319" s="10">
        <v>16221205.6</v>
      </c>
      <c r="U319" s="11">
        <v>12.673969489789352</v>
      </c>
      <c r="V319" s="10">
        <v>20397332.3</v>
      </c>
      <c r="W319" s="11">
        <v>23.571936013759988</v>
      </c>
      <c r="X319" s="10">
        <v>2436308.2</v>
      </c>
      <c r="Y319" s="11">
        <v>14.89656683747976</v>
      </c>
      <c r="Z319" s="10">
        <v>7085572.9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6296275.899999999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17.81512172406582</v>
      </c>
      <c r="L320" s="10">
        <v>270752.2</v>
      </c>
      <c r="M320" s="11">
        <v>13.780859165687328</v>
      </c>
      <c r="N320" s="10">
        <v>27371238.2</v>
      </c>
      <c r="O320" s="11">
        <v>15.653290228755518</v>
      </c>
      <c r="P320" s="10">
        <v>2056444.7999999998</v>
      </c>
      <c r="Q320" s="11">
        <v>7.36647210029659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6336836.8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</v>
      </c>
      <c r="S321" s="11">
        <v>16.089112083712124</v>
      </c>
      <c r="T321" s="10">
        <v>17411748.2</v>
      </c>
      <c r="U321" s="11">
        <v>11.950852231770735</v>
      </c>
      <c r="V321" s="10">
        <v>21225936.7</v>
      </c>
      <c r="W321" s="11">
        <v>23.576551088273053</v>
      </c>
      <c r="X321" s="10">
        <v>2695107.6999999997</v>
      </c>
      <c r="Y321" s="11">
        <v>14.841419312111334</v>
      </c>
      <c r="Z321" s="10">
        <v>6946491.8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6407062.600000001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17.79888752757038</v>
      </c>
      <c r="L322" s="14">
        <v>206206.2</v>
      </c>
      <c r="M322" s="15">
        <v>13.783818090823685</v>
      </c>
      <c r="N322" s="14">
        <v>30810201.3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6884505.600000001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</v>
      </c>
      <c r="AA322" s="15">
        <v>15.432215801966015</v>
      </c>
      <c r="AB322" s="39"/>
      <c r="AC322" s="36">
        <f t="shared" si="5"/>
        <v>14.816370493245373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6311686.3</v>
      </c>
      <c r="G323" s="13">
        <v>11.656579840319374</v>
      </c>
      <c r="H323" s="12">
        <v>31018450.400000002</v>
      </c>
      <c r="I323" s="13">
        <v>16.772504608192822</v>
      </c>
      <c r="J323" s="12">
        <v>2826769.6</v>
      </c>
      <c r="K323" s="13">
        <v>17.878602218589048</v>
      </c>
      <c r="L323" s="12">
        <v>172385.4</v>
      </c>
      <c r="M323" s="13">
        <v>13.859736671435018</v>
      </c>
      <c r="N323" s="12">
        <v>30395598.099999998</v>
      </c>
      <c r="O323" s="13">
        <v>15.802390569606862</v>
      </c>
      <c r="P323" s="12">
        <v>1954913.8999999997</v>
      </c>
      <c r="Q323" s="13">
        <v>7.46650707532439</v>
      </c>
      <c r="R323" s="12">
        <v>6721503.3</v>
      </c>
      <c r="S323" s="13">
        <v>15.555096434751428</v>
      </c>
      <c r="T323" s="12">
        <v>17853962.6</v>
      </c>
      <c r="U323" s="13">
        <v>11.742633698582974</v>
      </c>
      <c r="V323" s="12">
        <v>21479542.1</v>
      </c>
      <c r="W323" s="13">
        <v>23.333022523883326</v>
      </c>
      <c r="X323" s="12">
        <v>3015911.6</v>
      </c>
      <c r="Y323" s="13">
        <v>15.12425509056697</v>
      </c>
      <c r="Z323" s="12">
        <v>7043799.8</v>
      </c>
      <c r="AA323" s="13">
        <v>15.507648477601528</v>
      </c>
      <c r="AB323" s="39"/>
      <c r="AC323" s="35">
        <f aca="true" t="shared" si="6" ref="AC323:AC334">(F323*G323+H323*I323+J323*K323+L323*M323+N323*O323+P323*Q323+R323*S323+T323*U323+X323*Y323+Z323*AA323)/(F323+H323+J323+L323+N323+P323+R323+T323+X323+Z323)</f>
        <v>15.009363294757524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6190046.300000001</v>
      </c>
      <c r="G324" s="11">
        <v>11.69605645179099</v>
      </c>
      <c r="H324" s="10">
        <v>30977806.4</v>
      </c>
      <c r="I324" s="11">
        <v>16.79162027353881</v>
      </c>
      <c r="J324" s="10">
        <v>2946769.4</v>
      </c>
      <c r="K324" s="11">
        <v>17.943244924085338</v>
      </c>
      <c r="L324" s="10">
        <v>139812.4</v>
      </c>
      <c r="M324" s="11">
        <v>13.88202798893372</v>
      </c>
      <c r="N324" s="10">
        <v>31059006.999999993</v>
      </c>
      <c r="O324" s="11">
        <v>15.851894165483152</v>
      </c>
      <c r="P324" s="10">
        <v>1895055.0999999999</v>
      </c>
      <c r="Q324" s="11">
        <v>7.347581971099414</v>
      </c>
      <c r="R324" s="10">
        <v>6645134.299999999</v>
      </c>
      <c r="S324" s="11">
        <v>15.544865563966109</v>
      </c>
      <c r="T324" s="10">
        <v>18021598.1</v>
      </c>
      <c r="U324" s="11">
        <v>11.640773744310726</v>
      </c>
      <c r="V324" s="10">
        <v>21797301.400000002</v>
      </c>
      <c r="W324" s="11">
        <v>23.087332227970194</v>
      </c>
      <c r="X324" s="10">
        <v>2921796.0999999996</v>
      </c>
      <c r="Y324" s="11">
        <v>15.158284161581307</v>
      </c>
      <c r="Z324" s="10">
        <v>7161144.9</v>
      </c>
      <c r="AA324" s="11">
        <v>15.818575316078306</v>
      </c>
      <c r="AB324" s="39"/>
      <c r="AC324" s="35">
        <f t="shared" si="6"/>
        <v>15.045660120415164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6269236.4</v>
      </c>
      <c r="G325" s="11">
        <v>11.903004892110953</v>
      </c>
      <c r="H325" s="10">
        <v>33071358.7</v>
      </c>
      <c r="I325" s="11">
        <v>16.460183611385773</v>
      </c>
      <c r="J325" s="10">
        <v>3079427.1</v>
      </c>
      <c r="K325" s="11">
        <v>18.035041815407787</v>
      </c>
      <c r="L325" s="10">
        <v>108080.4</v>
      </c>
      <c r="M325" s="11">
        <v>13.962763831370001</v>
      </c>
      <c r="N325" s="10">
        <v>31411307.099999998</v>
      </c>
      <c r="O325" s="11">
        <v>16.33857544988951</v>
      </c>
      <c r="P325" s="10">
        <v>1906092.1</v>
      </c>
      <c r="Q325" s="11">
        <v>7.559265285764523</v>
      </c>
      <c r="R325" s="10">
        <v>6695152.799999999</v>
      </c>
      <c r="S325" s="11">
        <v>15.742155927195585</v>
      </c>
      <c r="T325" s="10">
        <v>18512672.5</v>
      </c>
      <c r="U325" s="11">
        <v>11.409812836531291</v>
      </c>
      <c r="V325" s="10">
        <v>22332177.399999995</v>
      </c>
      <c r="W325" s="11">
        <v>22.94390846322045</v>
      </c>
      <c r="X325" s="10">
        <v>2972500.4</v>
      </c>
      <c r="Y325" s="11">
        <v>15.361385554397211</v>
      </c>
      <c r="Z325" s="10">
        <v>7093964.399999999</v>
      </c>
      <c r="AA325" s="11">
        <v>16.207674038510827</v>
      </c>
      <c r="AB325" s="39"/>
      <c r="AC325" s="35">
        <f t="shared" si="6"/>
        <v>15.12705683455298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6496798.12</v>
      </c>
      <c r="G326" s="11">
        <v>12.225435534035023</v>
      </c>
      <c r="H326" s="10">
        <v>34710012.68</v>
      </c>
      <c r="I326" s="11">
        <v>16.46824043038348</v>
      </c>
      <c r="J326" s="10">
        <v>3166340.81</v>
      </c>
      <c r="K326" s="11">
        <v>18.195363533181993</v>
      </c>
      <c r="L326" s="10">
        <v>75685.79999999999</v>
      </c>
      <c r="M326" s="11">
        <v>13.87583285107643</v>
      </c>
      <c r="N326" s="10">
        <v>31685070.829999994</v>
      </c>
      <c r="O326" s="11">
        <v>16.465439511239367</v>
      </c>
      <c r="P326" s="10">
        <v>1903179.4300000002</v>
      </c>
      <c r="Q326" s="11">
        <v>7.5673162139000185</v>
      </c>
      <c r="R326" s="10">
        <v>6819474.529999999</v>
      </c>
      <c r="S326" s="11">
        <v>15.791130957563675</v>
      </c>
      <c r="T326" s="10">
        <v>19003145.52</v>
      </c>
      <c r="U326" s="11">
        <v>11.343184849667988</v>
      </c>
      <c r="V326" s="10">
        <v>23165180.139999993</v>
      </c>
      <c r="W326" s="11">
        <v>23.011312351435073</v>
      </c>
      <c r="X326" s="10">
        <v>3060803.67</v>
      </c>
      <c r="Y326" s="11">
        <v>15.673765863688994</v>
      </c>
      <c r="Z326" s="10">
        <v>7236698.569999999</v>
      </c>
      <c r="AA326" s="11">
        <v>16.399878526541972</v>
      </c>
      <c r="AB326" s="39"/>
      <c r="AC326" s="35">
        <f t="shared" si="6"/>
        <v>15.204569470276839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6488491.079999999</v>
      </c>
      <c r="G327" s="11">
        <v>12.170624186540461</v>
      </c>
      <c r="H327" s="10">
        <v>35100182.42</v>
      </c>
      <c r="I327" s="11">
        <v>16.49309753273642</v>
      </c>
      <c r="J327" s="10">
        <v>3200205.86</v>
      </c>
      <c r="K327" s="11">
        <v>18.340834372886263</v>
      </c>
      <c r="L327" s="10">
        <v>43562.9</v>
      </c>
      <c r="M327" s="11">
        <v>13.930161054475269</v>
      </c>
      <c r="N327" s="10">
        <v>31756609.220000003</v>
      </c>
      <c r="O327" s="11">
        <v>16.10742385023119</v>
      </c>
      <c r="P327" s="10">
        <v>1892815.77</v>
      </c>
      <c r="Q327" s="11">
        <v>7.675572311456396</v>
      </c>
      <c r="R327" s="10">
        <v>6848552.890000001</v>
      </c>
      <c r="S327" s="11">
        <v>15.960666436380544</v>
      </c>
      <c r="T327" s="10">
        <v>19011922.919999998</v>
      </c>
      <c r="U327" s="11">
        <v>11.471198447100575</v>
      </c>
      <c r="V327" s="10">
        <v>23876202.459999997</v>
      </c>
      <c r="W327" s="11">
        <v>23.026562561394027</v>
      </c>
      <c r="X327" s="10">
        <v>3155666.81</v>
      </c>
      <c r="Y327" s="11">
        <v>15.955609218769228</v>
      </c>
      <c r="Z327" s="10">
        <v>7222286.319999999</v>
      </c>
      <c r="AA327" s="11">
        <v>16.548943812587606</v>
      </c>
      <c r="AB327" s="39"/>
      <c r="AC327" s="35">
        <f t="shared" si="6"/>
        <v>15.171643337254705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6962720.49</v>
      </c>
      <c r="G328" s="11">
        <v>12.245501154448897</v>
      </c>
      <c r="H328" s="10">
        <v>36286980.81</v>
      </c>
      <c r="I328" s="11">
        <v>16.7676992115234</v>
      </c>
      <c r="J328" s="10">
        <v>3312112.96</v>
      </c>
      <c r="K328" s="11">
        <v>18.619205960294302</v>
      </c>
      <c r="L328" s="10">
        <v>12257.8</v>
      </c>
      <c r="M328" s="11">
        <v>14.5910432540913</v>
      </c>
      <c r="N328" s="10">
        <v>32473422.96</v>
      </c>
      <c r="O328" s="11">
        <v>17.311720201771397</v>
      </c>
      <c r="P328" s="10">
        <v>1889678.12</v>
      </c>
      <c r="Q328" s="11">
        <v>7.69876125585875</v>
      </c>
      <c r="R328" s="10">
        <v>7095718.01</v>
      </c>
      <c r="S328" s="11">
        <v>16.8593310395518</v>
      </c>
      <c r="T328" s="10">
        <v>19845607.56</v>
      </c>
      <c r="U328" s="11">
        <v>11.315709182017098</v>
      </c>
      <c r="V328" s="10">
        <v>25579530.59</v>
      </c>
      <c r="W328" s="11">
        <v>23.154596537774097</v>
      </c>
      <c r="X328" s="10">
        <v>3094463.25</v>
      </c>
      <c r="Y328" s="11">
        <v>16.3592051288701</v>
      </c>
      <c r="Z328" s="10">
        <v>7235910.31</v>
      </c>
      <c r="AA328" s="11">
        <v>17.063214927590796</v>
      </c>
      <c r="AB328" s="39"/>
      <c r="AC328" s="35">
        <f t="shared" si="6"/>
        <v>15.655042981779227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7001620.680000001</v>
      </c>
      <c r="G329" s="11">
        <v>12.02438397401158</v>
      </c>
      <c r="H329" s="10">
        <v>36200148.379999995</v>
      </c>
      <c r="I329" s="11">
        <v>16.768225645256337</v>
      </c>
      <c r="J329" s="10">
        <v>3345686.6999999997</v>
      </c>
      <c r="K329" s="11">
        <v>18.582315058490096</v>
      </c>
      <c r="L329" s="10">
        <v>8815.2</v>
      </c>
      <c r="M329" s="11">
        <v>14.380998275705574</v>
      </c>
      <c r="N329" s="10">
        <v>33016132.58</v>
      </c>
      <c r="O329" s="11">
        <v>17.012249715611595</v>
      </c>
      <c r="P329" s="10">
        <v>1880872.5100000002</v>
      </c>
      <c r="Q329" s="11">
        <v>7.755450652527207</v>
      </c>
      <c r="R329" s="10">
        <v>7021092.889999999</v>
      </c>
      <c r="S329" s="11">
        <v>16.967171455197786</v>
      </c>
      <c r="T329" s="10">
        <v>20078661.68</v>
      </c>
      <c r="U329" s="11">
        <v>11.405965556828884</v>
      </c>
      <c r="V329" s="10">
        <v>26636952.529999997</v>
      </c>
      <c r="W329" s="11">
        <v>23.088425065590634</v>
      </c>
      <c r="X329" s="10">
        <v>3124251.95</v>
      </c>
      <c r="Y329" s="11">
        <v>16.608193115827284</v>
      </c>
      <c r="Z329" s="10">
        <v>7174913.900000001</v>
      </c>
      <c r="AA329" s="11">
        <v>16.899281780468474</v>
      </c>
      <c r="AB329" s="39"/>
      <c r="AC329" s="35">
        <f t="shared" si="6"/>
        <v>15.57437935978938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6950577.39</v>
      </c>
      <c r="G330" s="11">
        <v>11.709790459149179</v>
      </c>
      <c r="H330" s="10">
        <v>36318215.70999999</v>
      </c>
      <c r="I330" s="11">
        <v>16.840875957474182</v>
      </c>
      <c r="J330" s="10">
        <v>3457480.5</v>
      </c>
      <c r="K330" s="11">
        <v>18.692688684173326</v>
      </c>
      <c r="L330" s="10">
        <v>3515.3</v>
      </c>
      <c r="M330" s="11">
        <v>14.454249992888217</v>
      </c>
      <c r="N330" s="10">
        <v>33343599.36</v>
      </c>
      <c r="O330" s="11">
        <v>17.015309308415937</v>
      </c>
      <c r="P330" s="10">
        <v>1899991.7</v>
      </c>
      <c r="Q330" s="11">
        <v>7.996487624551205</v>
      </c>
      <c r="R330" s="10">
        <v>6974491.620000001</v>
      </c>
      <c r="S330" s="11">
        <v>17.04780583140195</v>
      </c>
      <c r="T330" s="10">
        <v>20254140.220000003</v>
      </c>
      <c r="U330" s="11">
        <v>11.376867938001272</v>
      </c>
      <c r="V330" s="10">
        <v>28206356.980000004</v>
      </c>
      <c r="W330" s="11">
        <v>23.07292507915709</v>
      </c>
      <c r="X330" s="10">
        <v>3056818.16</v>
      </c>
      <c r="Y330" s="11">
        <v>16.59459580824395</v>
      </c>
      <c r="Z330" s="10">
        <v>7129084.329999999</v>
      </c>
      <c r="AA330" s="11">
        <v>17.040890289244214</v>
      </c>
      <c r="AB330" s="39"/>
      <c r="AC330" s="35">
        <f t="shared" si="6"/>
        <v>15.594432477685427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/>
      <c r="E331" s="11"/>
      <c r="F331" s="10"/>
      <c r="G331" s="11"/>
      <c r="H331" s="10"/>
      <c r="I331" s="11"/>
      <c r="J331" s="10"/>
      <c r="K331" s="11"/>
      <c r="L331" s="10"/>
      <c r="M331" s="11"/>
      <c r="N331" s="10"/>
      <c r="O331" s="11"/>
      <c r="P331" s="10"/>
      <c r="Q331" s="11"/>
      <c r="R331" s="10"/>
      <c r="S331" s="11"/>
      <c r="T331" s="10"/>
      <c r="U331" s="11"/>
      <c r="V331" s="10"/>
      <c r="W331" s="11"/>
      <c r="X331" s="10"/>
      <c r="Y331" s="11"/>
      <c r="Z331" s="10"/>
      <c r="AA331" s="11"/>
      <c r="AB331" s="39"/>
      <c r="AC331" s="35" t="e">
        <f t="shared" si="6"/>
        <v>#DIV/0!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/>
      <c r="E332" s="11"/>
      <c r="F332" s="10"/>
      <c r="G332" s="11"/>
      <c r="H332" s="10"/>
      <c r="I332" s="11"/>
      <c r="J332" s="10"/>
      <c r="K332" s="11"/>
      <c r="L332" s="10"/>
      <c r="M332" s="11"/>
      <c r="N332" s="10"/>
      <c r="O332" s="11"/>
      <c r="P332" s="10"/>
      <c r="Q332" s="11"/>
      <c r="R332" s="10"/>
      <c r="S332" s="11"/>
      <c r="T332" s="10"/>
      <c r="U332" s="11"/>
      <c r="V332" s="10"/>
      <c r="W332" s="11"/>
      <c r="X332" s="10"/>
      <c r="Y332" s="11"/>
      <c r="Z332" s="10"/>
      <c r="AA332" s="11"/>
      <c r="AB332" s="39"/>
      <c r="AC332" s="35" t="e">
        <f t="shared" si="6"/>
        <v>#DIV/0!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  <c r="AB333" s="39"/>
      <c r="AC333" s="35" t="e">
        <f t="shared" si="6"/>
        <v>#DIV/0!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B334" s="39"/>
      <c r="AC334" s="36" t="e">
        <f t="shared" si="6"/>
        <v>#DIV/0!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H5:I5"/>
    <mergeCell ref="J5:K5"/>
    <mergeCell ref="L5:M5"/>
    <mergeCell ref="N5:O5"/>
    <mergeCell ref="P5:Q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36"/>
  <sheetViews>
    <sheetView zoomScale="75" zoomScaleNormal="75" workbookViewId="0" topLeftCell="A1">
      <pane xSplit="3" ySplit="10" topLeftCell="D324" activePane="bottomRight" state="frozen"/>
      <selection pane="topRight" activeCell="D1" sqref="D1"/>
      <selection pane="bottomLeft" activeCell="A10" sqref="A10"/>
      <selection pane="bottomRight" activeCell="A330" sqref="A330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2" t="s">
        <v>133</v>
      </c>
      <c r="B2" s="2" t="s">
        <v>38</v>
      </c>
      <c r="C2" s="2" t="s">
        <v>134</v>
      </c>
    </row>
    <row r="4" spans="1:3" ht="12.75">
      <c r="A4" s="5" t="s">
        <v>48</v>
      </c>
      <c r="B4" s="5" t="s">
        <v>44</v>
      </c>
      <c r="C4" s="5" t="s">
        <v>49</v>
      </c>
    </row>
    <row r="5" spans="1:29" ht="24.95" customHeight="1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>
      <c r="A6" s="60"/>
      <c r="B6" s="60"/>
      <c r="C6" s="60"/>
      <c r="D6" s="58" t="s">
        <v>152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C6" s="71"/>
    </row>
    <row r="7" spans="1:29" ht="24.95" customHeight="1">
      <c r="A7" s="72"/>
      <c r="B7" s="72"/>
      <c r="C7" s="72"/>
      <c r="D7" s="63" t="s">
        <v>153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C7" s="71" t="s">
        <v>128</v>
      </c>
    </row>
    <row r="8" spans="1:29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ht="12.75">
      <c r="A11" s="7" t="s">
        <v>52</v>
      </c>
      <c r="B11" s="7" t="s">
        <v>32</v>
      </c>
      <c r="C11" s="7" t="s">
        <v>88</v>
      </c>
      <c r="D11" s="12">
        <v>48183.2</v>
      </c>
      <c r="E11" s="13">
        <v>42.72171835826595</v>
      </c>
      <c r="F11" s="12">
        <v>3510</v>
      </c>
      <c r="G11" s="13">
        <v>23.27279202279202</v>
      </c>
      <c r="H11" s="12"/>
      <c r="I11" s="13"/>
      <c r="J11" s="12"/>
      <c r="K11" s="13"/>
      <c r="L11" s="12"/>
      <c r="M11" s="13"/>
      <c r="N11" s="12">
        <v>9197.2</v>
      </c>
      <c r="O11" s="13">
        <v>35.51374331318227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40.97854351330537</v>
      </c>
    </row>
    <row r="12" spans="1:29" s="4" customFormat="1" ht="12.75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</v>
      </c>
      <c r="F12" s="10">
        <v>3576</v>
      </c>
      <c r="G12" s="11">
        <v>23.16275167785235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39.42059538978339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36.31345205359871</v>
      </c>
      <c r="X12" s="10"/>
      <c r="Y12" s="11"/>
      <c r="Z12" s="10">
        <v>27404</v>
      </c>
      <c r="AA12" s="11">
        <v>39.91001240694789</v>
      </c>
      <c r="AC12" s="35">
        <f aca="true" t="shared" si="0" ref="AC12:AC14">(F12*G12+H12*I12+J12*K12+L12*M12+N12*O12+P12*Q12+R12*S12+T12*U12+X12*Y12+Z12*AA12)/(F12+H12+J12+L12+N12+P12+R12+T12+X12+Z12)</f>
        <v>37.8382994344677</v>
      </c>
    </row>
    <row r="13" spans="1:29" s="4" customFormat="1" ht="12.75">
      <c r="A13" s="8" t="s">
        <v>54</v>
      </c>
      <c r="B13" s="8" t="s">
        <v>3</v>
      </c>
      <c r="C13" s="8" t="s">
        <v>90</v>
      </c>
      <c r="D13" s="10">
        <v>65213.49999999999</v>
      </c>
      <c r="E13" s="11">
        <v>40.79780398230427</v>
      </c>
      <c r="F13" s="10">
        <v>3594</v>
      </c>
      <c r="G13" s="11">
        <v>23.36293823038397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</v>
      </c>
      <c r="P13" s="10"/>
      <c r="Q13" s="11"/>
      <c r="R13" s="10"/>
      <c r="S13" s="11"/>
      <c r="T13" s="10"/>
      <c r="U13" s="11"/>
      <c r="V13" s="10">
        <v>8298.7</v>
      </c>
      <c r="W13" s="11">
        <v>52.01288756070227</v>
      </c>
      <c r="X13" s="10"/>
      <c r="Y13" s="11"/>
      <c r="Z13" s="10">
        <v>40921.8</v>
      </c>
      <c r="AA13" s="11">
        <v>40.34731707793889</v>
      </c>
      <c r="AC13" s="35">
        <f t="shared" si="0"/>
        <v>39.162541904741815</v>
      </c>
    </row>
    <row r="14" spans="1:29" s="4" customFormat="1" ht="12.75">
      <c r="A14" s="8" t="s">
        <v>55</v>
      </c>
      <c r="B14" s="8" t="s">
        <v>4</v>
      </c>
      <c r="C14" s="8" t="s">
        <v>91</v>
      </c>
      <c r="D14" s="10">
        <v>72842.6</v>
      </c>
      <c r="E14" s="11">
        <v>43.22545463780809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42107.2</v>
      </c>
      <c r="AA14" s="11">
        <v>44.978935241478894</v>
      </c>
      <c r="AC14" s="35">
        <f t="shared" si="0"/>
        <v>41.62138324065453</v>
      </c>
    </row>
    <row r="15" spans="1:29" s="4" customFormat="1" ht="12.75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60.30293689320388</v>
      </c>
      <c r="X15" s="10"/>
      <c r="Y15" s="11"/>
      <c r="Z15" s="10">
        <v>42254.5</v>
      </c>
      <c r="AA15" s="11">
        <v>49.51685879610456</v>
      </c>
      <c r="AC15" s="35">
        <f>(F15*G15+H15*I15+J15*K15+L15*M15+N15*O15+P15*Q15+R15*S15+T15*U15+X15*Y15+Z15*AA15)/(F15+H15+J15+L15+N15+P15+R15+T15+X15+Z15)</f>
        <v>45.48085883972419</v>
      </c>
    </row>
    <row r="16" spans="1:29" s="4" customFormat="1" ht="12.75">
      <c r="A16" s="8" t="s">
        <v>57</v>
      </c>
      <c r="B16" s="8" t="s">
        <v>6</v>
      </c>
      <c r="C16" s="8" t="s">
        <v>93</v>
      </c>
      <c r="D16" s="10">
        <v>84011.2</v>
      </c>
      <c r="E16" s="11">
        <v>49.56802235892358</v>
      </c>
      <c r="F16" s="10">
        <v>3863</v>
      </c>
      <c r="G16" s="11">
        <v>23.12969194926223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</v>
      </c>
      <c r="X16" s="10"/>
      <c r="Y16" s="11"/>
      <c r="Z16" s="10">
        <v>46097.4</v>
      </c>
      <c r="AA16" s="11">
        <v>48.23892974441076</v>
      </c>
      <c r="AC16" s="35">
        <f aca="true" t="shared" si="1" ref="AC16:AC79">(F16*G16+H16*I16+J16*K16+L16*M16+N16*O16+P16*Q16+R16*S16+T16*U16+X16*Y16+Z16*AA16)/(F16+H16+J16+L16+N16+P16+R16+T16+X16+Z16)</f>
        <v>45.1717842435739</v>
      </c>
    </row>
    <row r="17" spans="1:29" s="4" customFormat="1" ht="12.75">
      <c r="A17" s="8" t="s">
        <v>58</v>
      </c>
      <c r="B17" s="8" t="s">
        <v>7</v>
      </c>
      <c r="C17" s="8" t="s">
        <v>94</v>
      </c>
      <c r="D17" s="10">
        <v>86555.2</v>
      </c>
      <c r="E17" s="11">
        <v>48.34743017172856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17611.1</v>
      </c>
      <c r="W17" s="11">
        <v>66.44329201469529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43.72501821040524</v>
      </c>
    </row>
    <row r="18" spans="1:29" s="4" customFormat="1" ht="12.75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45.31245433268471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</v>
      </c>
    </row>
    <row r="19" spans="1:29" s="4" customFormat="1" ht="12.75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</v>
      </c>
    </row>
    <row r="20" spans="1:29" s="4" customFormat="1" ht="12.75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19110.6</v>
      </c>
      <c r="O20" s="11">
        <v>40.41563320879512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35.6016062630762</v>
      </c>
      <c r="X20" s="10"/>
      <c r="Y20" s="11"/>
      <c r="Z20" s="10">
        <v>97169</v>
      </c>
      <c r="AA20" s="11">
        <v>66.63463656104314</v>
      </c>
      <c r="AC20" s="35">
        <f t="shared" si="1"/>
        <v>56.24851165679488</v>
      </c>
    </row>
    <row r="21" spans="1:29" s="4" customFormat="1" ht="12.75">
      <c r="A21" s="8" t="s">
        <v>62</v>
      </c>
      <c r="B21" s="8" t="s">
        <v>11</v>
      </c>
      <c r="C21" s="8" t="s">
        <v>98</v>
      </c>
      <c r="D21" s="10">
        <v>144701.7</v>
      </c>
      <c r="E21" s="11">
        <v>56.701380149645786</v>
      </c>
      <c r="F21" s="10">
        <v>10334.7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68.80026132315263</v>
      </c>
      <c r="AC21" s="35">
        <f t="shared" si="1"/>
        <v>58.65416837359461</v>
      </c>
    </row>
    <row r="22" spans="1:29" s="4" customFormat="1" ht="13.5" thickBot="1">
      <c r="A22" s="9" t="s">
        <v>63</v>
      </c>
      <c r="B22" s="9" t="s">
        <v>0</v>
      </c>
      <c r="C22" s="9" t="s">
        <v>99</v>
      </c>
      <c r="D22" s="14">
        <v>157052.3</v>
      </c>
      <c r="E22" s="15">
        <v>56.62830598469427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41.91142378071007</v>
      </c>
      <c r="P22" s="14"/>
      <c r="Q22" s="15"/>
      <c r="R22" s="14"/>
      <c r="S22" s="15"/>
      <c r="T22" s="14"/>
      <c r="U22" s="15"/>
      <c r="V22" s="14">
        <v>9929.3</v>
      </c>
      <c r="W22" s="15">
        <v>40.00453204153364</v>
      </c>
      <c r="X22" s="14"/>
      <c r="Y22" s="15"/>
      <c r="Z22" s="14">
        <v>103536</v>
      </c>
      <c r="AA22" s="15">
        <v>68.18879133827848</v>
      </c>
      <c r="AC22" s="36">
        <f t="shared" si="1"/>
        <v>57.7502409548473</v>
      </c>
    </row>
    <row r="23" spans="1:29" s="4" customFormat="1" ht="12.75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69.74</v>
      </c>
      <c r="AC23" s="35">
        <f t="shared" si="1"/>
        <v>56.119429993077816</v>
      </c>
    </row>
    <row r="24" spans="1:29" s="4" customFormat="1" ht="12.75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</v>
      </c>
      <c r="AC24" s="35">
        <f t="shared" si="1"/>
        <v>32.93731964163035</v>
      </c>
    </row>
    <row r="25" spans="1:29" s="4" customFormat="1" ht="12.75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</v>
      </c>
      <c r="X25" s="10"/>
      <c r="Y25" s="11"/>
      <c r="Z25" s="10">
        <v>65370.00000000001</v>
      </c>
      <c r="AA25" s="11">
        <v>51.94</v>
      </c>
      <c r="AC25" s="35">
        <f t="shared" si="1"/>
        <v>41.0633487077648</v>
      </c>
    </row>
    <row r="26" spans="1:29" s="4" customFormat="1" ht="12.75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51.33112581563171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47.62890776505939</v>
      </c>
    </row>
    <row r="27" spans="1:29" s="4" customFormat="1" ht="12.75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49.74699870797921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</v>
      </c>
    </row>
    <row r="28" spans="1:29" s="4" customFormat="1" ht="12.75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24698.8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47.29520791354066</v>
      </c>
    </row>
    <row r="29" spans="1:29" s="4" customFormat="1" ht="12.75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ht="12.75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ht="12.75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45.0293462251599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ht="12.75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40.3</v>
      </c>
      <c r="P32" s="10"/>
      <c r="Q32" s="11"/>
      <c r="R32" s="10">
        <v>7840.6</v>
      </c>
      <c r="S32" s="11">
        <v>36.44</v>
      </c>
      <c r="T32" s="10"/>
      <c r="U32" s="11"/>
      <c r="V32" s="10">
        <v>49807.2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</v>
      </c>
    </row>
    <row r="33" spans="1:29" s="4" customFormat="1" ht="12.75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</v>
      </c>
      <c r="L33" s="10"/>
      <c r="M33" s="11"/>
      <c r="N33" s="10">
        <v>81125.1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46.34689532937602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45.59800076731358</v>
      </c>
    </row>
    <row r="35" spans="1:29" s="4" customFormat="1" ht="12.75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30527.6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19693.6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ht="12.75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39.3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</v>
      </c>
    </row>
    <row r="37" spans="1:29" s="4" customFormat="1" ht="12.75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</v>
      </c>
    </row>
    <row r="38" spans="1:29" s="4" customFormat="1" ht="12.75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38.85168114765164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</v>
      </c>
      <c r="X38" s="10"/>
      <c r="Y38" s="11"/>
      <c r="Z38" s="10">
        <v>189677.6</v>
      </c>
      <c r="AA38" s="11">
        <v>27.1</v>
      </c>
      <c r="AC38" s="35">
        <f t="shared" si="1"/>
        <v>38.49857876988958</v>
      </c>
    </row>
    <row r="39" spans="1:29" s="4" customFormat="1" ht="12.75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</v>
      </c>
      <c r="F39" s="10">
        <v>52067.2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326264.6</v>
      </c>
      <c r="O39" s="11">
        <v>47.66</v>
      </c>
      <c r="P39" s="10">
        <v>1992</v>
      </c>
      <c r="Q39" s="11">
        <v>40</v>
      </c>
      <c r="R39" s="10">
        <v>78563.2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ht="12.75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</v>
      </c>
      <c r="L40" s="10">
        <v>957.5</v>
      </c>
      <c r="M40" s="11">
        <v>40</v>
      </c>
      <c r="N40" s="10">
        <v>316754.4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ht="12.75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36.76062793141153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</v>
      </c>
    </row>
    <row r="42" spans="1:29" s="4" customFormat="1" ht="12.75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37.60260890454317</v>
      </c>
      <c r="F42" s="10">
        <v>61985.6</v>
      </c>
      <c r="G42" s="11">
        <v>25.66</v>
      </c>
      <c r="H42" s="10">
        <v>1938</v>
      </c>
      <c r="I42" s="11">
        <v>31.77</v>
      </c>
      <c r="J42" s="10">
        <v>22026.8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36.31502636720407</v>
      </c>
    </row>
    <row r="43" spans="1:29" s="4" customFormat="1" ht="12.75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36.91000735371794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139295.3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ht="12.75">
      <c r="A44" s="8" t="s">
        <v>61</v>
      </c>
      <c r="B44" s="8" t="s">
        <v>10</v>
      </c>
      <c r="C44" s="8" t="s">
        <v>97</v>
      </c>
      <c r="D44" s="10">
        <v>1116437.1</v>
      </c>
      <c r="E44" s="11">
        <v>36.86341752079002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21475.6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</v>
      </c>
    </row>
    <row r="45" spans="1:29" s="4" customFormat="1" ht="12.75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37.71936128631478</v>
      </c>
      <c r="F45" s="10">
        <v>81561.3</v>
      </c>
      <c r="G45" s="11">
        <v>25.27</v>
      </c>
      <c r="H45" s="10">
        <v>2905</v>
      </c>
      <c r="I45" s="11">
        <v>34.62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</v>
      </c>
    </row>
    <row r="46" spans="1:29" s="4" customFormat="1" ht="13.5" thickBot="1">
      <c r="A46" s="9" t="s">
        <v>63</v>
      </c>
      <c r="B46" s="9" t="s">
        <v>0</v>
      </c>
      <c r="C46" s="9" t="s">
        <v>99</v>
      </c>
      <c r="D46" s="14">
        <v>1235862.9</v>
      </c>
      <c r="E46" s="15">
        <v>34.30729010232445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33.00757058321606</v>
      </c>
    </row>
    <row r="47" spans="1:29" s="4" customFormat="1" ht="12.75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19.06</v>
      </c>
      <c r="L47" s="12">
        <v>2118.2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</v>
      </c>
    </row>
    <row r="48" spans="1:29" s="4" customFormat="1" ht="12.75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37.45639860942418</v>
      </c>
      <c r="F48" s="10">
        <v>93479.8</v>
      </c>
      <c r="G48" s="11">
        <v>24.08</v>
      </c>
      <c r="H48" s="10">
        <v>2361</v>
      </c>
      <c r="I48" s="11">
        <v>33.23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155887.8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</v>
      </c>
    </row>
    <row r="49" spans="1:29" s="4" customFormat="1" ht="12.75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36.04515875308551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ht="12.75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ht="12.75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29.27091787582472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27415.6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81535.9</v>
      </c>
      <c r="S51" s="11">
        <v>21.4</v>
      </c>
      <c r="T51" s="10"/>
      <c r="U51" s="11"/>
      <c r="V51" s="10">
        <v>196651.5</v>
      </c>
      <c r="W51" s="11">
        <v>37.98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ht="12.75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28290.8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</v>
      </c>
      <c r="S52" s="11">
        <v>21.68</v>
      </c>
      <c r="T52" s="10"/>
      <c r="U52" s="11"/>
      <c r="V52" s="10">
        <v>191430.9</v>
      </c>
      <c r="W52" s="11">
        <v>37.23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ht="12.75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</v>
      </c>
      <c r="AA53" s="11">
        <v>30.08</v>
      </c>
      <c r="AC53" s="35">
        <f t="shared" si="1"/>
        <v>24.79641220864749</v>
      </c>
    </row>
    <row r="54" spans="1:29" s="4" customFormat="1" ht="12.75">
      <c r="A54" s="8" t="s">
        <v>59</v>
      </c>
      <c r="B54" s="8" t="s">
        <v>8</v>
      </c>
      <c r="C54" s="8" t="s">
        <v>95</v>
      </c>
      <c r="D54" s="10">
        <v>1058641.4</v>
      </c>
      <c r="E54" s="11">
        <v>26.852961349329437</v>
      </c>
      <c r="F54" s="10">
        <v>167717.3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</v>
      </c>
      <c r="L54" s="10">
        <v>8494.5</v>
      </c>
      <c r="M54" s="11">
        <v>33.5</v>
      </c>
      <c r="N54" s="10">
        <v>279054.9</v>
      </c>
      <c r="O54" s="11">
        <v>26.81</v>
      </c>
      <c r="P54" s="10">
        <v>849.4</v>
      </c>
      <c r="Q54" s="11">
        <v>50</v>
      </c>
      <c r="R54" s="10">
        <v>70760.9</v>
      </c>
      <c r="S54" s="11">
        <v>19.95</v>
      </c>
      <c r="T54" s="10"/>
      <c r="U54" s="11"/>
      <c r="V54" s="10">
        <v>189613.6</v>
      </c>
      <c r="W54" s="11">
        <v>37.95</v>
      </c>
      <c r="X54" s="10"/>
      <c r="Y54" s="11"/>
      <c r="Z54" s="10">
        <v>298749.4</v>
      </c>
      <c r="AA54" s="11">
        <v>29.43</v>
      </c>
      <c r="AC54" s="35">
        <f t="shared" si="1"/>
        <v>24.4316930678167</v>
      </c>
    </row>
    <row r="55" spans="1:29" s="4" customFormat="1" ht="12.75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19.56</v>
      </c>
      <c r="T55" s="10"/>
      <c r="U55" s="11"/>
      <c r="V55" s="10">
        <v>200060.2</v>
      </c>
      <c r="W55" s="11">
        <v>36.91</v>
      </c>
      <c r="X55" s="10"/>
      <c r="Y55" s="11"/>
      <c r="Z55" s="10">
        <v>315231.4</v>
      </c>
      <c r="AA55" s="11">
        <v>28.33</v>
      </c>
      <c r="AC55" s="35">
        <f t="shared" si="1"/>
        <v>24.47767278116616</v>
      </c>
    </row>
    <row r="56" spans="1:29" s="4" customFormat="1" ht="12.75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</v>
      </c>
      <c r="O56" s="11">
        <v>27.68</v>
      </c>
      <c r="P56" s="10">
        <v>2063.1</v>
      </c>
      <c r="Q56" s="11">
        <v>47.92</v>
      </c>
      <c r="R56" s="10">
        <v>66891.6</v>
      </c>
      <c r="S56" s="11">
        <v>20.4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ht="12.75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</v>
      </c>
      <c r="K57" s="11">
        <v>18.43</v>
      </c>
      <c r="L57" s="10">
        <v>11325.8</v>
      </c>
      <c r="M57" s="11">
        <v>36.98</v>
      </c>
      <c r="N57" s="10">
        <v>287551.9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>
      <c r="A58" s="9" t="s">
        <v>63</v>
      </c>
      <c r="B58" s="9" t="s">
        <v>0</v>
      </c>
      <c r="C58" s="9" t="s">
        <v>99</v>
      </c>
      <c r="D58" s="14">
        <v>1084354.9</v>
      </c>
      <c r="E58" s="15">
        <v>26.19394241682313</v>
      </c>
      <c r="F58" s="14">
        <v>162669.8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17.56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ht="12.75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</v>
      </c>
      <c r="T59" s="12"/>
      <c r="U59" s="13"/>
      <c r="V59" s="12">
        <v>202263.1</v>
      </c>
      <c r="W59" s="13">
        <v>33.87</v>
      </c>
      <c r="X59" s="12"/>
      <c r="Y59" s="13"/>
      <c r="Z59" s="12">
        <v>330029.9</v>
      </c>
      <c r="AA59" s="13">
        <v>27.55</v>
      </c>
      <c r="AC59" s="35">
        <f t="shared" si="1"/>
        <v>22.007683492711504</v>
      </c>
    </row>
    <row r="60" spans="1:29" s="4" customFormat="1" ht="12.75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</v>
      </c>
      <c r="K60" s="11">
        <v>18.08</v>
      </c>
      <c r="L60" s="10">
        <v>21973.4</v>
      </c>
      <c r="M60" s="11">
        <v>35.37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ht="12.75">
      <c r="A61" s="8" t="s">
        <v>54</v>
      </c>
      <c r="B61" s="8" t="s">
        <v>3</v>
      </c>
      <c r="C61" s="8" t="s">
        <v>90</v>
      </c>
      <c r="D61" s="10">
        <v>1064621.1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</v>
      </c>
      <c r="K61" s="11">
        <v>19.69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311674.6</v>
      </c>
      <c r="AA61" s="11">
        <v>26.96</v>
      </c>
      <c r="AC61" s="35">
        <f t="shared" si="1"/>
        <v>20.508334650611108</v>
      </c>
    </row>
    <row r="62" spans="1:29" s="4" customFormat="1" ht="12.75">
      <c r="A62" s="8" t="s">
        <v>55</v>
      </c>
      <c r="B62" s="8" t="s">
        <v>4</v>
      </c>
      <c r="C62" s="8" t="s">
        <v>91</v>
      </c>
      <c r="D62" s="10">
        <v>1053468.9</v>
      </c>
      <c r="E62" s="11">
        <v>22.88643291225778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ht="12.75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23.13768913931655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17.15</v>
      </c>
      <c r="L63" s="10">
        <v>20700</v>
      </c>
      <c r="M63" s="11">
        <v>33.71</v>
      </c>
      <c r="N63" s="10">
        <v>148225.6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326942.1</v>
      </c>
      <c r="AA63" s="11">
        <v>26.57</v>
      </c>
      <c r="AC63" s="35">
        <f t="shared" si="1"/>
        <v>20.67088817737495</v>
      </c>
    </row>
    <row r="64" spans="1:29" s="4" customFormat="1" ht="12.75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</v>
      </c>
      <c r="M64" s="11">
        <v>33.48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320274.6</v>
      </c>
      <c r="AA64" s="11">
        <v>25.62</v>
      </c>
      <c r="AC64" s="35">
        <f t="shared" si="1"/>
        <v>21.791716273459375</v>
      </c>
    </row>
    <row r="65" spans="1:29" s="4" customFormat="1" ht="12.75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39316.7</v>
      </c>
      <c r="K65" s="11">
        <v>19.85</v>
      </c>
      <c r="L65" s="10">
        <v>19360.1</v>
      </c>
      <c r="M65" s="11">
        <v>33.13</v>
      </c>
      <c r="N65" s="10">
        <v>141725.7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ht="12.75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</v>
      </c>
      <c r="K66" s="11">
        <v>23.42</v>
      </c>
      <c r="L66" s="10">
        <v>20527.8</v>
      </c>
      <c r="M66" s="11">
        <v>31.35</v>
      </c>
      <c r="N66" s="10">
        <v>141820.2</v>
      </c>
      <c r="O66" s="11">
        <v>24.84</v>
      </c>
      <c r="P66" s="10">
        <v>9292.8</v>
      </c>
      <c r="Q66" s="11">
        <v>27.56</v>
      </c>
      <c r="R66" s="10">
        <v>55015.2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</v>
      </c>
      <c r="AA66" s="11">
        <v>26.18</v>
      </c>
      <c r="AC66" s="35">
        <f t="shared" si="1"/>
        <v>22.579761032540276</v>
      </c>
    </row>
    <row r="67" spans="1:29" s="4" customFormat="1" ht="12.75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9393.8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ht="12.75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142880.8</v>
      </c>
      <c r="O68" s="11">
        <v>29.29</v>
      </c>
      <c r="P68" s="10">
        <v>10642.8</v>
      </c>
      <c r="Q68" s="11">
        <v>25.79</v>
      </c>
      <c r="R68" s="10">
        <v>42342.4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</v>
      </c>
    </row>
    <row r="69" spans="1:29" s="4" customFormat="1" ht="12.75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71946.4</v>
      </c>
      <c r="K69" s="11">
        <v>23.28</v>
      </c>
      <c r="L69" s="10">
        <v>15071.4</v>
      </c>
      <c r="M69" s="11">
        <v>28.77</v>
      </c>
      <c r="N69" s="10">
        <v>144884.2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</v>
      </c>
    </row>
    <row r="70" spans="1:29" s="4" customFormat="1" ht="13.5" thickBot="1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150870.4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162973.3</v>
      </c>
      <c r="O70" s="15">
        <v>28.13</v>
      </c>
      <c r="P70" s="14">
        <v>5506.7</v>
      </c>
      <c r="Q70" s="15">
        <v>35</v>
      </c>
      <c r="R70" s="14">
        <v>40755.3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ht="12.75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ht="12.75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149986.8</v>
      </c>
      <c r="O72" s="11">
        <v>27.06</v>
      </c>
      <c r="P72" s="10">
        <v>5596.2</v>
      </c>
      <c r="Q72" s="11">
        <v>0</v>
      </c>
      <c r="R72" s="10">
        <v>38580.8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24.79017380111353</v>
      </c>
    </row>
    <row r="73" spans="1:29" s="4" customFormat="1" ht="12.75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</v>
      </c>
      <c r="I73" s="11">
        <v>19.85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ht="12.75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</v>
      </c>
      <c r="F74" s="10">
        <v>152736.1</v>
      </c>
      <c r="G74" s="11">
        <v>19.06</v>
      </c>
      <c r="H74" s="10">
        <v>28284.8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9417.8</v>
      </c>
      <c r="Q74" s="11">
        <v>32.9</v>
      </c>
      <c r="R74" s="10">
        <v>35924.4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24.67667483765996</v>
      </c>
    </row>
    <row r="75" spans="1:29" s="4" customFormat="1" ht="12.75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24.92483347484257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33.41</v>
      </c>
      <c r="R75" s="10">
        <v>36711.8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ht="12.75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</v>
      </c>
      <c r="O76" s="11">
        <v>27.29</v>
      </c>
      <c r="P76" s="10">
        <v>9840.8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</v>
      </c>
    </row>
    <row r="77" spans="1:29" s="4" customFormat="1" ht="12.75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19.74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ht="12.75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</v>
      </c>
      <c r="AA78" s="11">
        <v>24.71</v>
      </c>
      <c r="AC78" s="35">
        <f t="shared" si="1"/>
        <v>23.529925598783482</v>
      </c>
    </row>
    <row r="79" spans="1:29" s="4" customFormat="1" ht="12.75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23.97526964145299</v>
      </c>
      <c r="F79" s="10">
        <v>166510.8</v>
      </c>
      <c r="G79" s="11">
        <v>19.17</v>
      </c>
      <c r="H79" s="10">
        <v>18908.1</v>
      </c>
      <c r="I79" s="11">
        <v>18.33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ht="12.75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</v>
      </c>
      <c r="G80" s="11">
        <v>19.41</v>
      </c>
      <c r="H80" s="10">
        <v>18926.2</v>
      </c>
      <c r="I80" s="11">
        <v>17.6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aca="true" t="shared" si="2" ref="AC80:AC143">(F80*G80+H80*I80+J80*K80+L80*M80+N80*O80+P80*Q80+R80*S80+T80*U80+X80*Y80+Z80*AA80)/(F80+H80+J80+L80+N80+P80+R80+T80+X80+Z80)</f>
        <v>23.203558972836962</v>
      </c>
    </row>
    <row r="81" spans="1:29" s="4" customFormat="1" ht="12.75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</v>
      </c>
      <c r="F81" s="10">
        <v>182902.8</v>
      </c>
      <c r="G81" s="11">
        <v>19.56</v>
      </c>
      <c r="H81" s="10">
        <v>18822.1</v>
      </c>
      <c r="I81" s="11">
        <v>18.36</v>
      </c>
      <c r="J81" s="10">
        <v>46724.4</v>
      </c>
      <c r="K81" s="11">
        <v>19.94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17.58</v>
      </c>
      <c r="R81" s="10">
        <v>18557.1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23.32469294347298</v>
      </c>
    </row>
    <row r="82" spans="1:29" s="4" customFormat="1" ht="13.5" thickBot="1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23.40853931549538</v>
      </c>
      <c r="F82" s="14">
        <v>172312.2</v>
      </c>
      <c r="G82" s="15">
        <v>18.96</v>
      </c>
      <c r="H82" s="14">
        <v>16477.1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</v>
      </c>
      <c r="R82" s="14">
        <v>33649.6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ht="12.75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ht="12.75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ht="12.75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</v>
      </c>
    </row>
    <row r="86" spans="1:29" s="4" customFormat="1" ht="12.75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17.83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ht="12.75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23.10709219625385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ht="12.75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37351.2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ht="12.75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</v>
      </c>
    </row>
    <row r="90" spans="1:29" s="4" customFormat="1" ht="12.75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33155.6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ht="12.75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</v>
      </c>
      <c r="F91" s="10">
        <v>242905.4</v>
      </c>
      <c r="G91" s="11">
        <v>18.77</v>
      </c>
      <c r="H91" s="10">
        <v>11651</v>
      </c>
      <c r="I91" s="11">
        <v>19.99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18.49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ht="12.75">
      <c r="A92" s="8" t="s">
        <v>61</v>
      </c>
      <c r="B92" s="8" t="s">
        <v>10</v>
      </c>
      <c r="C92" s="8" t="s">
        <v>97</v>
      </c>
      <c r="D92" s="10">
        <v>1071652.4</v>
      </c>
      <c r="E92" s="11">
        <v>23.19248504179153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234684.8</v>
      </c>
      <c r="O92" s="11">
        <v>23.09</v>
      </c>
      <c r="P92" s="10">
        <v>30978.4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22.24608912948832</v>
      </c>
    </row>
    <row r="93" spans="1:29" s="4" customFormat="1" ht="12.75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</v>
      </c>
    </row>
    <row r="94" spans="1:29" s="4" customFormat="1" ht="13.5" thickBot="1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</v>
      </c>
      <c r="AA94" s="15">
        <v>21.09</v>
      </c>
      <c r="AC94" s="36">
        <f t="shared" si="2"/>
        <v>21.08637223127448</v>
      </c>
    </row>
    <row r="95" spans="1:29" s="4" customFormat="1" ht="12.75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268142.6</v>
      </c>
      <c r="AA95" s="13">
        <v>20.81</v>
      </c>
      <c r="AC95" s="35">
        <f t="shared" si="2"/>
        <v>20.705607557511875</v>
      </c>
    </row>
    <row r="96" spans="1:29" s="4" customFormat="1" ht="12.75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16.81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ht="12.75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18.49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</v>
      </c>
      <c r="AA97" s="11">
        <v>22</v>
      </c>
      <c r="AC97" s="35">
        <f t="shared" si="2"/>
        <v>21.12698724237686</v>
      </c>
    </row>
    <row r="98" spans="1:29" s="4" customFormat="1" ht="12.75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334478.6</v>
      </c>
      <c r="G98" s="11">
        <v>18.85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</v>
      </c>
    </row>
    <row r="99" spans="1:29" s="4" customFormat="1" ht="12.75">
      <c r="A99" s="8" t="s">
        <v>56</v>
      </c>
      <c r="B99" s="8" t="s">
        <v>5</v>
      </c>
      <c r="C99" s="8" t="s">
        <v>92</v>
      </c>
      <c r="D99" s="10">
        <v>1240618.9</v>
      </c>
      <c r="E99" s="11">
        <v>21.444068819199835</v>
      </c>
      <c r="F99" s="10">
        <v>308497.1</v>
      </c>
      <c r="G99" s="11">
        <v>19.03</v>
      </c>
      <c r="H99" s="10">
        <v>22361.6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21.24922780274832</v>
      </c>
    </row>
    <row r="100" spans="1:29" s="4" customFormat="1" ht="12.75">
      <c r="A100" s="8" t="s">
        <v>57</v>
      </c>
      <c r="B100" s="8" t="s">
        <v>6</v>
      </c>
      <c r="C100" s="8" t="s">
        <v>93</v>
      </c>
      <c r="D100" s="10">
        <v>1264326.36</v>
      </c>
      <c r="E100" s="11">
        <v>21.566495443945342</v>
      </c>
      <c r="F100" s="10">
        <v>338138</v>
      </c>
      <c r="G100" s="11">
        <v>18.74</v>
      </c>
      <c r="H100" s="10">
        <v>29666.2</v>
      </c>
      <c r="I100" s="11">
        <v>19.54</v>
      </c>
      <c r="J100" s="10">
        <v>20964.9</v>
      </c>
      <c r="K100" s="11">
        <v>12.72</v>
      </c>
      <c r="L100" s="10">
        <v>8791.8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</v>
      </c>
      <c r="AA100" s="11">
        <v>19.39</v>
      </c>
      <c r="AC100" s="35">
        <f t="shared" si="2"/>
        <v>21.379583546572924</v>
      </c>
    </row>
    <row r="101" spans="1:29" s="4" customFormat="1" ht="12.75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</v>
      </c>
      <c r="F101" s="10">
        <v>360950.7</v>
      </c>
      <c r="G101" s="11">
        <v>18.83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</v>
      </c>
      <c r="U101" s="11">
        <v>20.32</v>
      </c>
      <c r="V101" s="10">
        <v>79229.04</v>
      </c>
      <c r="W101" s="11">
        <v>27.97</v>
      </c>
      <c r="X101" s="10">
        <v>362</v>
      </c>
      <c r="Y101" s="11">
        <v>27.47</v>
      </c>
      <c r="Z101" s="10">
        <v>277984.03</v>
      </c>
      <c r="AA101" s="11">
        <v>20.54</v>
      </c>
      <c r="AC101" s="35">
        <f t="shared" si="2"/>
        <v>21.484806713064234</v>
      </c>
    </row>
    <row r="102" spans="1:29" s="4" customFormat="1" ht="12.75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18.58</v>
      </c>
      <c r="H102" s="10">
        <v>33781.8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19.33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</v>
      </c>
      <c r="T102" s="10">
        <v>39994.6</v>
      </c>
      <c r="U102" s="11">
        <v>20.24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262475.1</v>
      </c>
      <c r="AA102" s="11">
        <v>21.54</v>
      </c>
      <c r="AC102" s="35">
        <f t="shared" si="2"/>
        <v>21.498421844241307</v>
      </c>
    </row>
    <row r="103" spans="1:29" s="4" customFormat="1" ht="12.75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18.24</v>
      </c>
      <c r="H103" s="10">
        <v>28229</v>
      </c>
      <c r="I103" s="11">
        <v>20.61</v>
      </c>
      <c r="J103" s="10">
        <v>23667.6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21564.8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ht="12.75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20.89601191182348</v>
      </c>
    </row>
    <row r="105" spans="1:29" s="4" customFormat="1" ht="12.75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54491.2</v>
      </c>
      <c r="Q105" s="11">
        <v>22.22</v>
      </c>
      <c r="R105" s="10">
        <v>50994.5</v>
      </c>
      <c r="S105" s="11">
        <v>19.69</v>
      </c>
      <c r="T105" s="10">
        <v>59311.5</v>
      </c>
      <c r="U105" s="11">
        <v>19.92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</v>
      </c>
    </row>
    <row r="106" spans="1:29" s="4" customFormat="1" ht="13.5" thickBot="1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</v>
      </c>
      <c r="G106" s="15">
        <v>18.23</v>
      </c>
      <c r="H106" s="14">
        <v>34092.7</v>
      </c>
      <c r="I106" s="15">
        <v>20.88</v>
      </c>
      <c r="J106" s="14">
        <v>24751.5</v>
      </c>
      <c r="K106" s="15">
        <v>15.53</v>
      </c>
      <c r="L106" s="14">
        <v>16617.9</v>
      </c>
      <c r="M106" s="15">
        <v>17.17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304820.1</v>
      </c>
      <c r="AA106" s="15">
        <v>20.88</v>
      </c>
      <c r="AC106" s="36">
        <f t="shared" si="2"/>
        <v>20.216191905055652</v>
      </c>
    </row>
    <row r="107" spans="1:29" s="4" customFormat="1" ht="12.75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</v>
      </c>
      <c r="V107" s="12">
        <v>123573</v>
      </c>
      <c r="W107" s="13">
        <v>23.24164383805524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</v>
      </c>
    </row>
    <row r="108" spans="1:29" s="4" customFormat="1" ht="12.75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</v>
      </c>
      <c r="U108" s="11">
        <v>19.043351560436612</v>
      </c>
      <c r="V108" s="10">
        <v>136372.2</v>
      </c>
      <c r="W108" s="11">
        <v>22.40983398375916</v>
      </c>
      <c r="X108" s="10">
        <v>213.9</v>
      </c>
      <c r="Y108" s="11">
        <v>27</v>
      </c>
      <c r="Z108" s="10">
        <v>282918.6</v>
      </c>
      <c r="AA108" s="11">
        <v>20.223292526542977</v>
      </c>
      <c r="AC108" s="35">
        <f t="shared" si="2"/>
        <v>20.09824171225872</v>
      </c>
    </row>
    <row r="109" spans="1:29" s="4" customFormat="1" ht="12.75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47821.6</v>
      </c>
      <c r="K109" s="11">
        <v>15.330011584723225</v>
      </c>
      <c r="L109" s="10">
        <v>24263.4</v>
      </c>
      <c r="M109" s="11">
        <v>17.36308184343497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72643.4</v>
      </c>
      <c r="U109" s="11">
        <v>19.06920496562661</v>
      </c>
      <c r="V109" s="10">
        <v>149046.2</v>
      </c>
      <c r="W109" s="11">
        <v>22.37305685753814</v>
      </c>
      <c r="X109" s="10">
        <v>216.1</v>
      </c>
      <c r="Y109" s="11">
        <v>27</v>
      </c>
      <c r="Z109" s="10">
        <v>279707.4</v>
      </c>
      <c r="AA109" s="11">
        <v>19.525731839772558</v>
      </c>
      <c r="AC109" s="35">
        <f t="shared" si="2"/>
        <v>19.661429647995256</v>
      </c>
    </row>
    <row r="110" spans="1:29" s="4" customFormat="1" ht="12.75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44357.6</v>
      </c>
      <c r="K110" s="11">
        <v>15.388362580482262</v>
      </c>
      <c r="L110" s="10">
        <v>26164.3</v>
      </c>
      <c r="M110" s="11">
        <v>17.40025530971591</v>
      </c>
      <c r="N110" s="10">
        <v>711439.1</v>
      </c>
      <c r="O110" s="11">
        <v>21.38174813416917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167575.3</v>
      </c>
      <c r="W110" s="11">
        <v>22.28280864781385</v>
      </c>
      <c r="X110" s="10"/>
      <c r="Y110" s="11"/>
      <c r="Z110" s="10">
        <v>304789</v>
      </c>
      <c r="AA110" s="11">
        <v>19.17081989507495</v>
      </c>
      <c r="AC110" s="35">
        <f t="shared" si="2"/>
        <v>19.241239220041074</v>
      </c>
    </row>
    <row r="111" spans="1:29" s="4" customFormat="1" ht="12.75">
      <c r="A111" s="8" t="s">
        <v>56</v>
      </c>
      <c r="B111" s="8" t="s">
        <v>5</v>
      </c>
      <c r="C111" s="8" t="s">
        <v>92</v>
      </c>
      <c r="D111" s="10">
        <v>2465487.2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24.11463273452391</v>
      </c>
      <c r="J111" s="10">
        <v>42289.3</v>
      </c>
      <c r="K111" s="11">
        <v>15.51195943181845</v>
      </c>
      <c r="L111" s="10">
        <v>25969.6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26.79263713571852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ht="12.75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</v>
      </c>
      <c r="K112" s="11">
        <v>15.95</v>
      </c>
      <c r="L112" s="10">
        <v>30441</v>
      </c>
      <c r="M112" s="11">
        <v>17.51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ht="12.75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</v>
      </c>
      <c r="L113" s="10">
        <v>36172.1</v>
      </c>
      <c r="M113" s="11">
        <v>17.601662607368663</v>
      </c>
      <c r="N113" s="10">
        <v>1007626.6</v>
      </c>
      <c r="O113" s="11">
        <v>21.04804633085312</v>
      </c>
      <c r="P113" s="10">
        <v>45199.6</v>
      </c>
      <c r="Q113" s="11">
        <v>20.346306383242325</v>
      </c>
      <c r="R113" s="10">
        <v>189271.2</v>
      </c>
      <c r="S113" s="11">
        <v>18.36764214523921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ht="12.75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</v>
      </c>
      <c r="L114" s="10">
        <v>35225.3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</v>
      </c>
      <c r="R114" s="10">
        <v>214737.4</v>
      </c>
      <c r="S114" s="11">
        <v>18.16444897814726</v>
      </c>
      <c r="T114" s="10">
        <v>102256.9</v>
      </c>
      <c r="U114" s="11">
        <v>18.853260014727613</v>
      </c>
      <c r="V114" s="10">
        <v>228945.8</v>
      </c>
      <c r="W114" s="11">
        <v>21.72206141802994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</v>
      </c>
    </row>
    <row r="115" spans="1:29" s="4" customFormat="1" ht="12.75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19.02131423903493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34456.7</v>
      </c>
      <c r="K115" s="11">
        <v>16.414101582565944</v>
      </c>
      <c r="L115" s="10">
        <v>35098.2</v>
      </c>
      <c r="M115" s="11">
        <v>17.64584223692383</v>
      </c>
      <c r="N115" s="10">
        <v>1312106.6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19.30504448772419</v>
      </c>
      <c r="V115" s="10">
        <v>238376.2</v>
      </c>
      <c r="W115" s="11">
        <v>21.54167198319295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ht="12.75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17.58</v>
      </c>
      <c r="N116" s="10">
        <v>1334270</v>
      </c>
      <c r="O116" s="11">
        <v>20.33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</v>
      </c>
    </row>
    <row r="117" spans="1:29" s="4" customFormat="1" ht="12.75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</v>
      </c>
      <c r="I117" s="11">
        <v>21.072110870942222</v>
      </c>
      <c r="J117" s="10">
        <v>30298.9</v>
      </c>
      <c r="K117" s="11">
        <v>17.298820452227638</v>
      </c>
      <c r="L117" s="10">
        <v>33200.3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40411.2</v>
      </c>
      <c r="I118" s="15">
        <v>20.74</v>
      </c>
      <c r="J118" s="14">
        <v>37684.3</v>
      </c>
      <c r="K118" s="15">
        <v>18.67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57339.2</v>
      </c>
      <c r="Q118" s="15">
        <v>20.31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331750.1</v>
      </c>
      <c r="AA118" s="15">
        <v>18.66</v>
      </c>
      <c r="AC118" s="36">
        <f t="shared" si="2"/>
        <v>17.89193484804662</v>
      </c>
    </row>
    <row r="119" spans="1:29" s="4" customFormat="1" ht="12.75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20.59776628352491</v>
      </c>
      <c r="J119" s="12">
        <v>34471.2</v>
      </c>
      <c r="K119" s="13">
        <v>19.13655062777043</v>
      </c>
      <c r="L119" s="12">
        <v>31197</v>
      </c>
      <c r="M119" s="13">
        <v>17.4152258229958</v>
      </c>
      <c r="N119" s="12">
        <v>1702021.5</v>
      </c>
      <c r="O119" s="13">
        <v>18.56513413549711</v>
      </c>
      <c r="P119" s="12">
        <v>56819.3</v>
      </c>
      <c r="Q119" s="13">
        <v>20.484169551543225</v>
      </c>
      <c r="R119" s="12">
        <v>235628.4</v>
      </c>
      <c r="S119" s="13">
        <v>17.71494378860952</v>
      </c>
      <c r="T119" s="12">
        <v>195970.7</v>
      </c>
      <c r="U119" s="13">
        <v>19.121088800519665</v>
      </c>
      <c r="V119" s="12">
        <v>276271.6</v>
      </c>
      <c r="W119" s="13">
        <v>21.819725697065962</v>
      </c>
      <c r="X119" s="12">
        <v>9894.7</v>
      </c>
      <c r="Y119" s="13">
        <v>21.2306952206737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ht="12.75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33935.7</v>
      </c>
      <c r="I120" s="11">
        <v>21.06</v>
      </c>
      <c r="J120" s="10">
        <v>36889.8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</v>
      </c>
      <c r="AC120" s="35">
        <f t="shared" si="2"/>
        <v>18.36630024363868</v>
      </c>
    </row>
    <row r="121" spans="1:29" s="4" customFormat="1" ht="12.75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16.89040889213235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17.4375497269007</v>
      </c>
      <c r="N121" s="10">
        <v>1655621.9</v>
      </c>
      <c r="O121" s="11">
        <v>20.66076116714813</v>
      </c>
      <c r="P121" s="10">
        <v>46186.9</v>
      </c>
      <c r="Q121" s="11">
        <v>20.79078879509125</v>
      </c>
      <c r="R121" s="10">
        <v>259294.4</v>
      </c>
      <c r="S121" s="11">
        <v>18.14233480167717</v>
      </c>
      <c r="T121" s="10">
        <v>213159.6</v>
      </c>
      <c r="U121" s="11">
        <v>19.02575105695451</v>
      </c>
      <c r="V121" s="10">
        <v>290949.3</v>
      </c>
      <c r="W121" s="11">
        <v>21.89370239076017</v>
      </c>
      <c r="X121" s="10">
        <v>6866.9</v>
      </c>
      <c r="Y121" s="11">
        <v>20.59986311144767</v>
      </c>
      <c r="Z121" s="10">
        <v>452104.4</v>
      </c>
      <c r="AA121" s="11">
        <v>16.823315059530497</v>
      </c>
      <c r="AC121" s="35">
        <f t="shared" si="2"/>
        <v>18.82149512128352</v>
      </c>
    </row>
    <row r="122" spans="1:29" s="4" customFormat="1" ht="12.75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</v>
      </c>
      <c r="G122" s="11">
        <v>17.40129464223275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</v>
      </c>
      <c r="P122" s="10">
        <v>46516.8</v>
      </c>
      <c r="Q122" s="11">
        <v>20.845198702404293</v>
      </c>
      <c r="R122" s="10">
        <v>300466.4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21.40133415482599</v>
      </c>
      <c r="X122" s="10">
        <v>6752.1</v>
      </c>
      <c r="Y122" s="11">
        <v>20.467980332044842</v>
      </c>
      <c r="Z122" s="10">
        <v>469571</v>
      </c>
      <c r="AA122" s="11">
        <v>16.32430288923294</v>
      </c>
      <c r="AC122" s="35">
        <f t="shared" si="2"/>
        <v>19.128378073604388</v>
      </c>
    </row>
    <row r="123" spans="1:29" s="4" customFormat="1" ht="12.75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</v>
      </c>
      <c r="I123" s="11">
        <v>22.51375660942858</v>
      </c>
      <c r="J123" s="10">
        <v>48996.4</v>
      </c>
      <c r="K123" s="11">
        <v>18.933932146035218</v>
      </c>
      <c r="L123" s="10">
        <v>26793.9</v>
      </c>
      <c r="M123" s="11">
        <v>17.65661213933022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23.71200157915515</v>
      </c>
      <c r="Z123" s="10">
        <v>490526.6</v>
      </c>
      <c r="AA123" s="11">
        <v>15.75031135926167</v>
      </c>
      <c r="AC123" s="35">
        <f t="shared" si="2"/>
        <v>19.516710294458314</v>
      </c>
    </row>
    <row r="124" spans="1:29" s="4" customFormat="1" ht="12.75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</v>
      </c>
      <c r="F124" s="10">
        <v>1070964.6</v>
      </c>
      <c r="G124" s="11">
        <v>17.32587604016042</v>
      </c>
      <c r="H124" s="10">
        <v>26993.2</v>
      </c>
      <c r="I124" s="11">
        <v>22.673686372864278</v>
      </c>
      <c r="J124" s="10">
        <v>55214.6</v>
      </c>
      <c r="K124" s="11">
        <v>20.19222950089288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</v>
      </c>
      <c r="Q124" s="11">
        <v>20.9093165159642</v>
      </c>
      <c r="R124" s="10">
        <v>313043.9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</v>
      </c>
    </row>
    <row r="125" spans="1:29" s="4" customFormat="1" ht="12.75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19.65533781842244</v>
      </c>
      <c r="F125" s="10">
        <v>1134174.9</v>
      </c>
      <c r="G125" s="11">
        <v>16.584297460647377</v>
      </c>
      <c r="H125" s="10">
        <v>28574.3</v>
      </c>
      <c r="I125" s="11">
        <v>22.51971313383004</v>
      </c>
      <c r="J125" s="10">
        <v>42873.1</v>
      </c>
      <c r="K125" s="11">
        <v>19.68447812264567</v>
      </c>
      <c r="L125" s="10">
        <v>23797.6</v>
      </c>
      <c r="M125" s="11">
        <v>17.910436346522342</v>
      </c>
      <c r="N125" s="10">
        <v>1730048.3</v>
      </c>
      <c r="O125" s="11">
        <v>22.91941562209564</v>
      </c>
      <c r="P125" s="10">
        <v>42194.4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</v>
      </c>
      <c r="V125" s="10">
        <v>333817.4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ht="12.75">
      <c r="A126" s="8" t="s">
        <v>59</v>
      </c>
      <c r="B126" s="8" t="s">
        <v>8</v>
      </c>
      <c r="C126" s="8" t="s">
        <v>95</v>
      </c>
      <c r="D126" s="10">
        <v>4532736.1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</v>
      </c>
      <c r="T126" s="10">
        <v>257817.90000000002</v>
      </c>
      <c r="U126" s="11">
        <v>18.81</v>
      </c>
      <c r="V126" s="10">
        <v>355808.1</v>
      </c>
      <c r="W126" s="11">
        <v>21.69</v>
      </c>
      <c r="X126" s="10">
        <v>7162.7</v>
      </c>
      <c r="Y126" s="11">
        <v>33.13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ht="12.75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</v>
      </c>
      <c r="F127" s="10">
        <v>1143285.7</v>
      </c>
      <c r="G127" s="11">
        <v>17.10701320063742</v>
      </c>
      <c r="H127" s="10">
        <v>28377.7</v>
      </c>
      <c r="I127" s="11">
        <v>22.902702262692188</v>
      </c>
      <c r="J127" s="10">
        <v>37864.7</v>
      </c>
      <c r="K127" s="11">
        <v>21.818074882410272</v>
      </c>
      <c r="L127" s="10">
        <v>20530.4</v>
      </c>
      <c r="M127" s="11">
        <v>18.1911019756069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272125.6</v>
      </c>
      <c r="U127" s="11">
        <v>18.65505838112989</v>
      </c>
      <c r="V127" s="10">
        <v>371779.7</v>
      </c>
      <c r="W127" s="11">
        <v>21.899800258056054</v>
      </c>
      <c r="X127" s="10">
        <v>7345.3</v>
      </c>
      <c r="Y127" s="11">
        <v>36.16188378963419</v>
      </c>
      <c r="Z127" s="10">
        <v>655798.8</v>
      </c>
      <c r="AA127" s="11">
        <v>15.181213744215452</v>
      </c>
      <c r="AC127" s="35">
        <f t="shared" si="2"/>
        <v>19.309436634429623</v>
      </c>
    </row>
    <row r="128" spans="1:29" s="4" customFormat="1" ht="12.75">
      <c r="A128" s="8" t="s">
        <v>61</v>
      </c>
      <c r="B128" s="8" t="s">
        <v>10</v>
      </c>
      <c r="C128" s="8" t="s">
        <v>97</v>
      </c>
      <c r="D128" s="10">
        <v>4833494.9</v>
      </c>
      <c r="E128" s="11">
        <v>19.270428291752204</v>
      </c>
      <c r="F128" s="10">
        <v>1117643.8</v>
      </c>
      <c r="G128" s="11">
        <v>17.72</v>
      </c>
      <c r="H128" s="10">
        <v>37012.8</v>
      </c>
      <c r="I128" s="11">
        <v>22.31</v>
      </c>
      <c r="J128" s="10">
        <v>38095.8</v>
      </c>
      <c r="K128" s="11">
        <v>23.02</v>
      </c>
      <c r="L128" s="10">
        <v>18981.3</v>
      </c>
      <c r="M128" s="11">
        <v>18.24</v>
      </c>
      <c r="N128" s="10">
        <v>1866114.4</v>
      </c>
      <c r="O128" s="11">
        <v>21.46</v>
      </c>
      <c r="P128" s="10">
        <v>50382.4</v>
      </c>
      <c r="Q128" s="11">
        <v>20.58</v>
      </c>
      <c r="R128" s="10">
        <v>328935</v>
      </c>
      <c r="S128" s="11">
        <v>17.33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ht="12.75">
      <c r="A129" s="8" t="s">
        <v>62</v>
      </c>
      <c r="B129" s="8" t="s">
        <v>11</v>
      </c>
      <c r="C129" s="8" t="s">
        <v>98</v>
      </c>
      <c r="D129" s="10">
        <v>5117996.1</v>
      </c>
      <c r="E129" s="11">
        <v>19.088396961849963</v>
      </c>
      <c r="F129" s="10">
        <v>1147719.4</v>
      </c>
      <c r="G129" s="11">
        <v>17.464100509235966</v>
      </c>
      <c r="H129" s="10">
        <v>39690.7</v>
      </c>
      <c r="I129" s="11">
        <v>22.266897711554588</v>
      </c>
      <c r="J129" s="10">
        <v>55386.8</v>
      </c>
      <c r="K129" s="11">
        <v>18.381369911242388</v>
      </c>
      <c r="L129" s="10">
        <v>17811.6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>
      <c r="A130" s="9" t="s">
        <v>63</v>
      </c>
      <c r="B130" s="9" t="s">
        <v>0</v>
      </c>
      <c r="C130" s="9" t="s">
        <v>99</v>
      </c>
      <c r="D130" s="14">
        <v>5505038.299999999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</v>
      </c>
    </row>
    <row r="131" spans="1:29" s="4" customFormat="1" ht="12.75">
      <c r="A131" s="7" t="s">
        <v>73</v>
      </c>
      <c r="B131" s="7" t="s">
        <v>22</v>
      </c>
      <c r="C131" s="7" t="s">
        <v>109</v>
      </c>
      <c r="D131" s="12">
        <v>5531166.8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22.47144968661754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2216696.8</v>
      </c>
      <c r="O131" s="13">
        <v>20.36728912993423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8159.000000000001</v>
      </c>
      <c r="Y131" s="13">
        <v>39.58365179556318</v>
      </c>
      <c r="Z131" s="12">
        <v>703820.4</v>
      </c>
      <c r="AA131" s="13">
        <v>16.455934380418647</v>
      </c>
      <c r="AC131" s="35">
        <f t="shared" si="2"/>
        <v>18.56010525200582</v>
      </c>
    </row>
    <row r="132" spans="1:29" s="4" customFormat="1" ht="12.75">
      <c r="A132" s="8" t="s">
        <v>53</v>
      </c>
      <c r="B132" s="8" t="s">
        <v>2</v>
      </c>
      <c r="C132" s="8" t="s">
        <v>89</v>
      </c>
      <c r="D132" s="10">
        <v>5682057.7</v>
      </c>
      <c r="E132" s="11">
        <v>18.138049594603736</v>
      </c>
      <c r="F132" s="10">
        <v>1152447.1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ht="12.75">
      <c r="A133" s="8" t="s">
        <v>54</v>
      </c>
      <c r="B133" s="8" t="s">
        <v>3</v>
      </c>
      <c r="C133" s="8" t="s">
        <v>90</v>
      </c>
      <c r="D133" s="10">
        <v>5980093.7</v>
      </c>
      <c r="E133" s="11">
        <v>18.178940185335218</v>
      </c>
      <c r="F133" s="10">
        <v>1134824.1</v>
      </c>
      <c r="G133" s="11">
        <v>15.586208857390323</v>
      </c>
      <c r="H133" s="10">
        <v>49069.6</v>
      </c>
      <c r="I133" s="11">
        <v>22.356347025449566</v>
      </c>
      <c r="J133" s="10">
        <v>72020.8</v>
      </c>
      <c r="K133" s="11">
        <v>21.47271463243952</v>
      </c>
      <c r="L133" s="10">
        <v>12656.8</v>
      </c>
      <c r="M133" s="11">
        <v>18.33440522090892</v>
      </c>
      <c r="N133" s="10">
        <v>2481046.2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39.17357827822224</v>
      </c>
      <c r="Z133" s="10">
        <v>804027</v>
      </c>
      <c r="AA133" s="11">
        <v>15.069846980263101</v>
      </c>
      <c r="AC133" s="35">
        <f t="shared" si="2"/>
        <v>17.90860688003706</v>
      </c>
    </row>
    <row r="134" spans="1:29" s="4" customFormat="1" ht="12.75">
      <c r="A134" s="8" t="s">
        <v>55</v>
      </c>
      <c r="B134" s="8" t="s">
        <v>4</v>
      </c>
      <c r="C134" s="8" t="s">
        <v>91</v>
      </c>
      <c r="D134" s="10">
        <v>6173893.600000001</v>
      </c>
      <c r="E134" s="11">
        <v>17.958410111084515</v>
      </c>
      <c r="F134" s="10">
        <v>1132679</v>
      </c>
      <c r="G134" s="11">
        <v>15.543768285630797</v>
      </c>
      <c r="H134" s="10">
        <v>57689.6</v>
      </c>
      <c r="I134" s="11">
        <v>21.80747086129909</v>
      </c>
      <c r="J134" s="10">
        <v>71063.1</v>
      </c>
      <c r="K134" s="11">
        <v>17.87455177159454</v>
      </c>
      <c r="L134" s="10">
        <v>12123.4</v>
      </c>
      <c r="M134" s="11">
        <v>18.34525793094347</v>
      </c>
      <c r="N134" s="10">
        <v>2539982.2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21.05446032584953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ht="12.75">
      <c r="A135" s="8" t="s">
        <v>56</v>
      </c>
      <c r="B135" s="8" t="s">
        <v>5</v>
      </c>
      <c r="C135" s="8" t="s">
        <v>92</v>
      </c>
      <c r="D135" s="10">
        <v>6170969.4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</v>
      </c>
      <c r="J135" s="10">
        <v>57583.2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19.6119663041234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</v>
      </c>
      <c r="U135" s="11">
        <v>17.42252917759385</v>
      </c>
      <c r="V135" s="10">
        <v>535619.2</v>
      </c>
      <c r="W135" s="11">
        <v>21.028427565703403</v>
      </c>
      <c r="X135" s="10">
        <v>10467.3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</v>
      </c>
    </row>
    <row r="136" spans="1:29" s="4" customFormat="1" ht="12.75">
      <c r="A136" s="8" t="s">
        <v>57</v>
      </c>
      <c r="B136" s="8" t="s">
        <v>6</v>
      </c>
      <c r="C136" s="8" t="s">
        <v>93</v>
      </c>
      <c r="D136" s="10">
        <v>6369974.7</v>
      </c>
      <c r="E136" s="11">
        <v>17.989779582327067</v>
      </c>
      <c r="F136" s="10">
        <v>1061546</v>
      </c>
      <c r="G136" s="11">
        <v>15.56063517737338</v>
      </c>
      <c r="H136" s="10">
        <v>62291.2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18.3123461373139</v>
      </c>
      <c r="N136" s="10">
        <v>2604190.3</v>
      </c>
      <c r="O136" s="11">
        <v>19.519583006664295</v>
      </c>
      <c r="P136" s="10">
        <v>57799.1</v>
      </c>
      <c r="Q136" s="11">
        <v>17.39963307387139</v>
      </c>
      <c r="R136" s="10">
        <v>454014.5</v>
      </c>
      <c r="S136" s="11">
        <v>16.95362310454842</v>
      </c>
      <c r="T136" s="10">
        <v>624215.5</v>
      </c>
      <c r="U136" s="11">
        <v>17.09477687433266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ht="12.75">
      <c r="A137" s="8" t="s">
        <v>58</v>
      </c>
      <c r="B137" s="8" t="s">
        <v>7</v>
      </c>
      <c r="C137" s="8" t="s">
        <v>94</v>
      </c>
      <c r="D137" s="10">
        <v>6493542.3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18.29135185026187</v>
      </c>
      <c r="N137" s="10">
        <v>2667458.1</v>
      </c>
      <c r="O137" s="11">
        <v>19.64474742377397</v>
      </c>
      <c r="P137" s="10">
        <v>58340.2</v>
      </c>
      <c r="Q137" s="11">
        <v>17.31391699034285</v>
      </c>
      <c r="R137" s="10">
        <v>433953.3</v>
      </c>
      <c r="S137" s="11">
        <v>17.03446456565718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ht="12.75">
      <c r="A138" s="8" t="s">
        <v>59</v>
      </c>
      <c r="B138" s="8" t="s">
        <v>8</v>
      </c>
      <c r="C138" s="8" t="s">
        <v>95</v>
      </c>
      <c r="D138" s="10">
        <v>6687387.899999999</v>
      </c>
      <c r="E138" s="11">
        <v>18.04194060852967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549247.7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ht="12.75">
      <c r="A139" s="8" t="s">
        <v>60</v>
      </c>
      <c r="B139" s="8" t="s">
        <v>9</v>
      </c>
      <c r="C139" s="8" t="s">
        <v>96</v>
      </c>
      <c r="D139" s="10">
        <v>7044586.100000001</v>
      </c>
      <c r="E139" s="11">
        <v>17.868360473584104</v>
      </c>
      <c r="F139" s="10">
        <v>1060926.3</v>
      </c>
      <c r="G139" s="11">
        <v>15.21316701640821</v>
      </c>
      <c r="H139" s="10">
        <v>68012.6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17.69040417335991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533203.2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</v>
      </c>
    </row>
    <row r="140" spans="1:29" s="4" customFormat="1" ht="12.75">
      <c r="A140" s="8" t="s">
        <v>61</v>
      </c>
      <c r="B140" s="8" t="s">
        <v>10</v>
      </c>
      <c r="C140" s="8" t="s">
        <v>97</v>
      </c>
      <c r="D140" s="10">
        <v>7323894.199999999</v>
      </c>
      <c r="E140" s="11">
        <v>17.994194538473813</v>
      </c>
      <c r="F140" s="10">
        <v>1088970.1</v>
      </c>
      <c r="G140" s="11">
        <v>15.109907338135361</v>
      </c>
      <c r="H140" s="10">
        <v>75554.1</v>
      </c>
      <c r="I140" s="11">
        <v>20.70333760841569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16.73113989416217</v>
      </c>
      <c r="T140" s="10">
        <v>1127770.7</v>
      </c>
      <c r="U140" s="11">
        <v>16.510931150277273</v>
      </c>
      <c r="V140" s="10">
        <v>555296.3</v>
      </c>
      <c r="W140" s="11">
        <v>20.8856680874697</v>
      </c>
      <c r="X140" s="10">
        <v>5035.3</v>
      </c>
      <c r="Y140" s="11">
        <v>23.148109546601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ht="12.75">
      <c r="A141" s="8" t="s">
        <v>62</v>
      </c>
      <c r="B141" s="8" t="s">
        <v>11</v>
      </c>
      <c r="C141" s="8" t="s">
        <v>98</v>
      </c>
      <c r="D141" s="10">
        <v>7457138.3</v>
      </c>
      <c r="E141" s="11">
        <v>18.116224237386074</v>
      </c>
      <c r="F141" s="10">
        <v>1095658.4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</v>
      </c>
      <c r="P141" s="10">
        <v>103951.7</v>
      </c>
      <c r="Q141" s="11">
        <v>15.18</v>
      </c>
      <c r="R141" s="10">
        <v>543790.2</v>
      </c>
      <c r="S141" s="11">
        <v>16.65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>
      <c r="A142" s="9" t="s">
        <v>63</v>
      </c>
      <c r="B142" s="9" t="s">
        <v>0</v>
      </c>
      <c r="C142" s="9" t="s">
        <v>99</v>
      </c>
      <c r="D142" s="14">
        <v>7881281.999999999</v>
      </c>
      <c r="E142" s="15">
        <v>17.96885056986922</v>
      </c>
      <c r="F142" s="14">
        <v>1171699.4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</v>
      </c>
      <c r="N142" s="14">
        <v>2898413.5</v>
      </c>
      <c r="O142" s="15">
        <v>19.91</v>
      </c>
      <c r="P142" s="14">
        <v>100161.6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16.49</v>
      </c>
      <c r="V142" s="14">
        <v>566109.3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17.71724941107679</v>
      </c>
    </row>
    <row r="143" spans="1:29" s="4" customFormat="1" ht="12.75">
      <c r="A143" s="7" t="s">
        <v>74</v>
      </c>
      <c r="B143" s="7" t="s">
        <v>21</v>
      </c>
      <c r="C143" s="7" t="s">
        <v>110</v>
      </c>
      <c r="D143" s="12">
        <v>8097333.2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20.24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613219.7</v>
      </c>
      <c r="S143" s="13">
        <v>15.95</v>
      </c>
      <c r="T143" s="12">
        <v>1411916.1</v>
      </c>
      <c r="U143" s="13">
        <v>16.45</v>
      </c>
      <c r="V143" s="12">
        <v>549521.7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17.60921458849363</v>
      </c>
    </row>
    <row r="144" spans="1:29" s="4" customFormat="1" ht="12.75">
      <c r="A144" s="8" t="s">
        <v>53</v>
      </c>
      <c r="B144" s="8" t="s">
        <v>2</v>
      </c>
      <c r="C144" s="8" t="s">
        <v>89</v>
      </c>
      <c r="D144" s="10">
        <v>8544924.9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</v>
      </c>
      <c r="K144" s="11">
        <v>21.44</v>
      </c>
      <c r="L144" s="10">
        <v>19512.4</v>
      </c>
      <c r="M144" s="11">
        <v>17.12</v>
      </c>
      <c r="N144" s="10">
        <v>3173543.8</v>
      </c>
      <c r="O144" s="11">
        <v>19.74</v>
      </c>
      <c r="P144" s="10">
        <v>93215</v>
      </c>
      <c r="Q144" s="11">
        <v>14.86</v>
      </c>
      <c r="R144" s="10">
        <v>654773.7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aca="true" t="shared" si="3" ref="AC144:AC207">(F144*G144+H144*I144+J144*K144+L144*M144+N144*O144+P144*Q144+R144*S144+T144*U144+X144*Y144+Z144*AA144)/(F144+H144+J144+L144+N144+P144+R144+T144+X144+Z144)</f>
        <v>17.65507298358607</v>
      </c>
    </row>
    <row r="145" spans="1:29" s="4" customFormat="1" ht="12.75">
      <c r="A145" s="8" t="s">
        <v>54</v>
      </c>
      <c r="B145" s="8" t="s">
        <v>3</v>
      </c>
      <c r="C145" s="8" t="s">
        <v>90</v>
      </c>
      <c r="D145" s="10">
        <v>9394151.299999999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1218530.4</v>
      </c>
      <c r="AA145" s="11">
        <v>16.56</v>
      </c>
      <c r="AC145" s="35">
        <f t="shared" si="3"/>
        <v>17.570724695294615</v>
      </c>
    </row>
    <row r="146" spans="1:29" s="4" customFormat="1" ht="12.75">
      <c r="A146" s="8" t="s">
        <v>55</v>
      </c>
      <c r="B146" s="8" t="s">
        <v>4</v>
      </c>
      <c r="C146" s="8" t="s">
        <v>91</v>
      </c>
      <c r="D146" s="10">
        <v>9958596.4</v>
      </c>
      <c r="E146" s="11">
        <v>17.82787921880236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</v>
      </c>
      <c r="L146" s="10">
        <v>17282.1</v>
      </c>
      <c r="M146" s="11">
        <v>16.95</v>
      </c>
      <c r="N146" s="10">
        <v>3679576</v>
      </c>
      <c r="O146" s="11">
        <v>19.6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17.55500875622304</v>
      </c>
    </row>
    <row r="147" spans="1:29" s="4" customFormat="1" ht="12.75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</v>
      </c>
      <c r="F147" s="10">
        <v>1287143.9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18.49</v>
      </c>
      <c r="L147" s="10">
        <v>19032.9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17.60206001091088</v>
      </c>
    </row>
    <row r="148" spans="1:29" s="4" customFormat="1" ht="12.75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16.98283384895579</v>
      </c>
      <c r="AC148" s="35">
        <f t="shared" si="3"/>
        <v>17.702140219238135</v>
      </c>
    </row>
    <row r="149" spans="1:29" s="4" customFormat="1" ht="12.75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</v>
      </c>
      <c r="S149" s="11">
        <v>16.14</v>
      </c>
      <c r="T149" s="10">
        <v>2491943.4</v>
      </c>
      <c r="U149" s="11">
        <v>16.44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ht="12.75">
      <c r="A150" s="8" t="s">
        <v>59</v>
      </c>
      <c r="B150" s="8" t="s">
        <v>8</v>
      </c>
      <c r="C150" s="8" t="s">
        <v>95</v>
      </c>
      <c r="D150" s="10">
        <v>13022503.7</v>
      </c>
      <c r="E150" s="11">
        <v>17.912883284494672</v>
      </c>
      <c r="F150" s="10">
        <v>1325131.4</v>
      </c>
      <c r="G150" s="11">
        <v>15.18</v>
      </c>
      <c r="H150" s="10">
        <v>135149.2</v>
      </c>
      <c r="I150" s="11">
        <v>19.06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ht="12.75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</v>
      </c>
      <c r="L151" s="10">
        <v>15712.4</v>
      </c>
      <c r="M151" s="11">
        <v>17.08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1243509.4</v>
      </c>
      <c r="S151" s="11">
        <v>16.08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</v>
      </c>
      <c r="Y151" s="11">
        <v>21</v>
      </c>
      <c r="Z151" s="10">
        <v>1551247.8</v>
      </c>
      <c r="AA151" s="11">
        <v>17.7</v>
      </c>
      <c r="AC151" s="35">
        <f t="shared" si="3"/>
        <v>17.69240885355683</v>
      </c>
    </row>
    <row r="152" spans="1:29" s="4" customFormat="1" ht="12.75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1177043.4</v>
      </c>
      <c r="G152" s="11">
        <v>15.16</v>
      </c>
      <c r="H152" s="10">
        <v>140753.2</v>
      </c>
      <c r="I152" s="11">
        <v>19.6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19.56</v>
      </c>
      <c r="P152" s="10">
        <v>78691.8</v>
      </c>
      <c r="Q152" s="11">
        <v>15.25</v>
      </c>
      <c r="R152" s="10">
        <v>1192984.4</v>
      </c>
      <c r="S152" s="11">
        <v>16.14</v>
      </c>
      <c r="T152" s="10">
        <v>2671717.2</v>
      </c>
      <c r="U152" s="11">
        <v>16.37</v>
      </c>
      <c r="V152" s="10">
        <v>806669.3</v>
      </c>
      <c r="W152" s="11">
        <v>21.44</v>
      </c>
      <c r="X152" s="10">
        <v>4470.1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ht="12.75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4650227.6</v>
      </c>
      <c r="O153" s="11">
        <v>19.72</v>
      </c>
      <c r="P153" s="10">
        <v>72667.7</v>
      </c>
      <c r="Q153" s="11">
        <v>14.97</v>
      </c>
      <c r="R153" s="10">
        <v>1226016.9</v>
      </c>
      <c r="S153" s="11">
        <v>16.17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17.74</v>
      </c>
      <c r="AC153" s="35">
        <f t="shared" si="3"/>
        <v>17.828895222617433</v>
      </c>
    </row>
    <row r="154" spans="1:29" s="4" customFormat="1" ht="13.5" thickBot="1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</v>
      </c>
      <c r="J154" s="14">
        <v>106799.4</v>
      </c>
      <c r="K154" s="15">
        <v>20.42</v>
      </c>
      <c r="L154" s="14">
        <v>12252.4</v>
      </c>
      <c r="M154" s="15">
        <v>17.21</v>
      </c>
      <c r="N154" s="14">
        <v>4977020.1</v>
      </c>
      <c r="O154" s="15">
        <v>19.71</v>
      </c>
      <c r="P154" s="14">
        <v>72569.2</v>
      </c>
      <c r="Q154" s="15">
        <v>14.85</v>
      </c>
      <c r="R154" s="14">
        <v>1282660.4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</v>
      </c>
      <c r="AC154" s="36">
        <f t="shared" si="3"/>
        <v>17.843196064626838</v>
      </c>
    </row>
    <row r="155" spans="1:29" s="4" customFormat="1" ht="12.75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1269364.9</v>
      </c>
      <c r="G155" s="13">
        <v>15.17</v>
      </c>
      <c r="H155" s="12">
        <v>162940.8</v>
      </c>
      <c r="I155" s="13">
        <v>20.06</v>
      </c>
      <c r="J155" s="12">
        <v>103741.5</v>
      </c>
      <c r="K155" s="13">
        <v>20.31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</v>
      </c>
      <c r="Q155" s="13">
        <v>14.84</v>
      </c>
      <c r="R155" s="12">
        <v>1328992.3</v>
      </c>
      <c r="S155" s="13">
        <v>16.12</v>
      </c>
      <c r="T155" s="12">
        <v>2644509.3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17.85622841052992</v>
      </c>
    </row>
    <row r="156" spans="1:29" s="4" customFormat="1" ht="12.75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17.33</v>
      </c>
      <c r="N156" s="10">
        <v>5208551.9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16.49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</v>
      </c>
      <c r="AC156" s="35">
        <f t="shared" si="3"/>
        <v>17.887594960745997</v>
      </c>
    </row>
    <row r="157" spans="1:29" s="4" customFormat="1" ht="12.75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17.31</v>
      </c>
      <c r="N157" s="10">
        <v>5441832.7</v>
      </c>
      <c r="O157" s="11">
        <v>20.07</v>
      </c>
      <c r="P157" s="10">
        <v>74528.8</v>
      </c>
      <c r="Q157" s="11">
        <v>15.02</v>
      </c>
      <c r="R157" s="10">
        <v>1462500.9</v>
      </c>
      <c r="S157" s="11">
        <v>16.35</v>
      </c>
      <c r="T157" s="10">
        <v>2610792.8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ht="12.75">
      <c r="A158" s="8" t="s">
        <v>55</v>
      </c>
      <c r="B158" s="8" t="s">
        <v>4</v>
      </c>
      <c r="C158" s="8" t="s">
        <v>91</v>
      </c>
      <c r="D158" s="10">
        <v>14459744.8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19.81</v>
      </c>
      <c r="J158" s="10">
        <v>111523.3</v>
      </c>
      <c r="K158" s="11">
        <v>20.52</v>
      </c>
      <c r="L158" s="10">
        <v>9445.2</v>
      </c>
      <c r="M158" s="11">
        <v>17.37</v>
      </c>
      <c r="N158" s="10">
        <v>5667909.3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</v>
      </c>
      <c r="T158" s="10">
        <v>2677147.8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ht="12.75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</v>
      </c>
      <c r="N159" s="10">
        <v>6029185.1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866931.2</v>
      </c>
      <c r="W159" s="11">
        <v>22.03</v>
      </c>
      <c r="X159" s="10">
        <v>16481.9</v>
      </c>
      <c r="Y159" s="11">
        <v>21.61</v>
      </c>
      <c r="Z159" s="10">
        <v>2170725.2</v>
      </c>
      <c r="AA159" s="11">
        <v>17.99</v>
      </c>
      <c r="AC159" s="35">
        <f t="shared" si="3"/>
        <v>18.442298531539514</v>
      </c>
    </row>
    <row r="160" spans="1:29" s="4" customFormat="1" ht="12.75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</v>
      </c>
      <c r="N160" s="10">
        <v>6090637.2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</v>
      </c>
      <c r="AA160" s="11">
        <v>18.12</v>
      </c>
      <c r="AC160" s="35">
        <f t="shared" si="3"/>
        <v>18.590337981207306</v>
      </c>
    </row>
    <row r="161" spans="1:29" s="4" customFormat="1" ht="12.75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16.83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ht="12.75">
      <c r="A162" s="8" t="s">
        <v>59</v>
      </c>
      <c r="B162" s="8" t="s">
        <v>8</v>
      </c>
      <c r="C162" s="8" t="s">
        <v>95</v>
      </c>
      <c r="D162" s="10">
        <v>15398821.7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159798.3</v>
      </c>
      <c r="K162" s="11">
        <v>19.17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18.90995576876079</v>
      </c>
    </row>
    <row r="163" spans="1:29" s="4" customFormat="1" ht="12.75">
      <c r="A163" s="8" t="s">
        <v>60</v>
      </c>
      <c r="B163" s="8" t="s">
        <v>9</v>
      </c>
      <c r="C163" s="8" t="s">
        <v>96</v>
      </c>
      <c r="D163" s="10">
        <v>16515414.2</v>
      </c>
      <c r="E163" s="11">
        <v>19.30731827936837</v>
      </c>
      <c r="F163" s="10">
        <v>1347362.1</v>
      </c>
      <c r="G163" s="11">
        <v>16.17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19804.1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ht="12.75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</v>
      </c>
      <c r="K164" s="11">
        <v>19.17</v>
      </c>
      <c r="L164" s="10">
        <v>80241</v>
      </c>
      <c r="M164" s="11">
        <v>25</v>
      </c>
      <c r="N164" s="10">
        <v>7107434.9</v>
      </c>
      <c r="O164" s="11">
        <v>21.44</v>
      </c>
      <c r="P164" s="10">
        <v>89518.4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ht="12.75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</v>
      </c>
      <c r="H165" s="10">
        <v>198775.3</v>
      </c>
      <c r="I165" s="11">
        <v>19.73</v>
      </c>
      <c r="J165" s="10">
        <v>166711.4</v>
      </c>
      <c r="K165" s="11">
        <v>19.24</v>
      </c>
      <c r="L165" s="10">
        <v>82521</v>
      </c>
      <c r="M165" s="11">
        <v>25</v>
      </c>
      <c r="N165" s="10">
        <v>6692546.2</v>
      </c>
      <c r="O165" s="11">
        <v>21.58</v>
      </c>
      <c r="P165" s="10">
        <v>90788.8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2503766.3</v>
      </c>
      <c r="AA165" s="11">
        <v>18.39</v>
      </c>
      <c r="AC165" s="35">
        <f t="shared" si="3"/>
        <v>19.283542461335234</v>
      </c>
    </row>
    <row r="166" spans="1:29" s="4" customFormat="1" ht="13.5" thickBot="1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</v>
      </c>
      <c r="L166" s="14">
        <v>82778</v>
      </c>
      <c r="M166" s="15">
        <v>25</v>
      </c>
      <c r="N166" s="14">
        <v>6326474.4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19.28559163640236</v>
      </c>
    </row>
    <row r="167" spans="1:29" s="4" customFormat="1" ht="12.75">
      <c r="A167" s="7" t="s">
        <v>76</v>
      </c>
      <c r="B167" s="7" t="s">
        <v>19</v>
      </c>
      <c r="C167" s="7" t="s">
        <v>112</v>
      </c>
      <c r="D167" s="12">
        <v>16317405.3</v>
      </c>
      <c r="E167" s="13">
        <v>19.62465556512223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18.9</v>
      </c>
      <c r="L167" s="12">
        <v>84709</v>
      </c>
      <c r="M167" s="13">
        <v>25</v>
      </c>
      <c r="N167" s="12">
        <v>6040277.8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ht="12.75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</v>
      </c>
      <c r="K168" s="11">
        <v>19.18</v>
      </c>
      <c r="L168" s="10">
        <v>86611.6</v>
      </c>
      <c r="M168" s="11">
        <v>25</v>
      </c>
      <c r="N168" s="10">
        <v>6005310.2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</v>
      </c>
      <c r="AA168" s="11">
        <v>18.36</v>
      </c>
      <c r="AC168" s="35">
        <f t="shared" si="3"/>
        <v>19.543797629519364</v>
      </c>
    </row>
    <row r="169" spans="1:29" s="4" customFormat="1" ht="12.75">
      <c r="A169" s="8" t="s">
        <v>54</v>
      </c>
      <c r="B169" s="8" t="s">
        <v>3</v>
      </c>
      <c r="C169" s="8" t="s">
        <v>90</v>
      </c>
      <c r="D169" s="10">
        <v>16877013.1</v>
      </c>
      <c r="E169" s="11">
        <v>20.10682264079062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163259.8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17.31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2448893.3</v>
      </c>
      <c r="AA169" s="11">
        <v>18.35</v>
      </c>
      <c r="AC169" s="35">
        <f t="shared" si="3"/>
        <v>19.934668510496866</v>
      </c>
    </row>
    <row r="170" spans="1:29" s="4" customFormat="1" ht="12.75">
      <c r="A170" s="8" t="s">
        <v>55</v>
      </c>
      <c r="B170" s="8" t="s">
        <v>4</v>
      </c>
      <c r="C170" s="8" t="s">
        <v>91</v>
      </c>
      <c r="D170" s="10">
        <v>16850917.3</v>
      </c>
      <c r="E170" s="11">
        <v>20.08748609614267</v>
      </c>
      <c r="F170" s="10">
        <v>1412751.4</v>
      </c>
      <c r="G170" s="11">
        <v>16.51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</v>
      </c>
      <c r="M170" s="11">
        <v>25</v>
      </c>
      <c r="N170" s="10">
        <v>6510562.8</v>
      </c>
      <c r="O170" s="11">
        <v>22.24</v>
      </c>
      <c r="P170" s="10">
        <v>72778.1</v>
      </c>
      <c r="Q170" s="11">
        <v>14.66</v>
      </c>
      <c r="R170" s="10">
        <v>2194804.6</v>
      </c>
      <c r="S170" s="11">
        <v>19.94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</v>
      </c>
      <c r="AA170" s="11">
        <v>18.42</v>
      </c>
      <c r="AC170" s="35">
        <f t="shared" si="3"/>
        <v>19.89082991499449</v>
      </c>
    </row>
    <row r="171" spans="1:29" s="4" customFormat="1" ht="12.75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</v>
      </c>
      <c r="K171" s="11">
        <v>19.14</v>
      </c>
      <c r="L171" s="10">
        <v>90991.2</v>
      </c>
      <c r="M171" s="11">
        <v>25</v>
      </c>
      <c r="N171" s="10">
        <v>6382040.600000001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2354463.3</v>
      </c>
      <c r="AA171" s="11">
        <v>18.26</v>
      </c>
      <c r="AC171" s="35">
        <f t="shared" si="3"/>
        <v>19.829931743735774</v>
      </c>
    </row>
    <row r="172" spans="1:29" s="4" customFormat="1" ht="12.75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17.31</v>
      </c>
      <c r="V172" s="10">
        <v>986760.6</v>
      </c>
      <c r="W172" s="11">
        <v>24.07</v>
      </c>
      <c r="X172" s="10">
        <v>24022.8</v>
      </c>
      <c r="Y172" s="11">
        <v>22.63</v>
      </c>
      <c r="Z172" s="10">
        <v>2276750.7</v>
      </c>
      <c r="AA172" s="11">
        <v>18.1</v>
      </c>
      <c r="AC172" s="35">
        <f t="shared" si="3"/>
        <v>19.63445372834254</v>
      </c>
    </row>
    <row r="173" spans="1:29" s="4" customFormat="1" ht="12.75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20.08</v>
      </c>
      <c r="T173" s="10">
        <v>2667249.5</v>
      </c>
      <c r="U173" s="11">
        <v>17.35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</v>
      </c>
      <c r="AC173" s="35">
        <f t="shared" si="3"/>
        <v>20.068406170221394</v>
      </c>
    </row>
    <row r="174" spans="1:29" s="4" customFormat="1" ht="12.75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</v>
      </c>
      <c r="U174" s="11">
        <v>17.24</v>
      </c>
      <c r="V174" s="10">
        <v>1007451.4</v>
      </c>
      <c r="W174" s="11">
        <v>24.48</v>
      </c>
      <c r="X174" s="10">
        <v>21320.8</v>
      </c>
      <c r="Y174" s="11">
        <v>22.49</v>
      </c>
      <c r="Z174" s="10">
        <v>2246742.2</v>
      </c>
      <c r="AA174" s="11">
        <v>18.13</v>
      </c>
      <c r="AC174" s="35">
        <f t="shared" si="3"/>
        <v>20.02366738125723</v>
      </c>
    </row>
    <row r="175" spans="1:29" s="4" customFormat="1" ht="12.75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</v>
      </c>
      <c r="K175" s="11">
        <v>19.55</v>
      </c>
      <c r="L175" s="10">
        <v>91621.5</v>
      </c>
      <c r="M175" s="11">
        <v>25</v>
      </c>
      <c r="N175" s="10">
        <v>6647614.6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18.56</v>
      </c>
      <c r="T175" s="10">
        <v>2582690.8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20.23761959888902</v>
      </c>
    </row>
    <row r="176" spans="1:29" s="4" customFormat="1" ht="12.75">
      <c r="A176" s="8" t="s">
        <v>61</v>
      </c>
      <c r="B176" s="8" t="s">
        <v>10</v>
      </c>
      <c r="C176" s="8" t="s">
        <v>97</v>
      </c>
      <c r="D176" s="10">
        <v>16086408.3</v>
      </c>
      <c r="E176" s="11">
        <v>20.625247108890065</v>
      </c>
      <c r="F176" s="10">
        <v>1296693</v>
      </c>
      <c r="G176" s="11">
        <v>17.06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7032064.3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</v>
      </c>
      <c r="U176" s="11">
        <v>17.26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ht="12.75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</v>
      </c>
      <c r="F177" s="10">
        <v>1438500.7</v>
      </c>
      <c r="G177" s="11">
        <v>17.11</v>
      </c>
      <c r="H177" s="10">
        <v>162485.8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7065711.600000001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</v>
      </c>
      <c r="AA177" s="11">
        <v>18.31</v>
      </c>
      <c r="AC177" s="35">
        <f t="shared" si="3"/>
        <v>20.333101884618987</v>
      </c>
    </row>
    <row r="178" spans="1:29" s="4" customFormat="1" ht="13.5" thickBot="1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19.99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2443357.3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20.30080282200213</v>
      </c>
    </row>
    <row r="179" spans="1:29" s="4" customFormat="1" ht="12.75">
      <c r="A179" s="7" t="s">
        <v>77</v>
      </c>
      <c r="B179" s="7" t="s">
        <v>18</v>
      </c>
      <c r="C179" s="7" t="s">
        <v>113</v>
      </c>
      <c r="D179" s="12">
        <v>15349197.3</v>
      </c>
      <c r="E179" s="13">
        <v>20.30044753213251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</v>
      </c>
      <c r="L179" s="12"/>
      <c r="M179" s="13"/>
      <c r="N179" s="12">
        <v>6625440.8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18.06</v>
      </c>
      <c r="AC179" s="35">
        <f t="shared" si="3"/>
        <v>19.98518602818905</v>
      </c>
    </row>
    <row r="180" spans="1:29" s="4" customFormat="1" ht="12.75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18.08</v>
      </c>
      <c r="AC180" s="35">
        <f t="shared" si="3"/>
        <v>20.03891371100803</v>
      </c>
    </row>
    <row r="181" spans="1:29" s="4" customFormat="1" ht="12.75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136406.4</v>
      </c>
      <c r="K181" s="11">
        <v>19.04</v>
      </c>
      <c r="L181" s="10"/>
      <c r="M181" s="11"/>
      <c r="N181" s="10">
        <v>6765981.600000001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19.95192057724183</v>
      </c>
    </row>
    <row r="182" spans="1:29" s="4" customFormat="1" ht="12.75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1107574.4</v>
      </c>
      <c r="G182" s="11">
        <v>17.56</v>
      </c>
      <c r="H182" s="10">
        <v>194291.2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</v>
      </c>
      <c r="O182" s="11">
        <v>21.59</v>
      </c>
      <c r="P182" s="10">
        <v>12106.4</v>
      </c>
      <c r="Q182" s="11">
        <v>17.58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ht="12.75">
      <c r="A183" s="8" t="s">
        <v>56</v>
      </c>
      <c r="B183" s="8" t="s">
        <v>5</v>
      </c>
      <c r="C183" s="8" t="s">
        <v>92</v>
      </c>
      <c r="D183" s="10">
        <v>14807317.8</v>
      </c>
      <c r="E183" s="11">
        <v>20.212197971262558</v>
      </c>
      <c r="F183" s="10">
        <v>1098733.4</v>
      </c>
      <c r="G183" s="11">
        <v>17.68</v>
      </c>
      <c r="H183" s="10">
        <v>141862.4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6534181.600000001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ht="12.75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</v>
      </c>
      <c r="AA184" s="11">
        <v>17.45</v>
      </c>
      <c r="AC184" s="35">
        <f t="shared" si="3"/>
        <v>19.97421539666523</v>
      </c>
    </row>
    <row r="185" spans="1:29" s="4" customFormat="1" ht="12.75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133779.8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2158894.8</v>
      </c>
      <c r="U185" s="11">
        <v>17.68</v>
      </c>
      <c r="V185" s="10">
        <v>870221.4</v>
      </c>
      <c r="W185" s="11">
        <v>24.76</v>
      </c>
      <c r="X185" s="10">
        <v>33037.6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ht="12.75">
      <c r="A186" s="8" t="s">
        <v>59</v>
      </c>
      <c r="B186" s="8" t="s">
        <v>8</v>
      </c>
      <c r="C186" s="8" t="s">
        <v>95</v>
      </c>
      <c r="D186" s="10">
        <v>14819518.7</v>
      </c>
      <c r="E186" s="11">
        <v>20.058560693877325</v>
      </c>
      <c r="F186" s="10">
        <v>1020636.4</v>
      </c>
      <c r="G186" s="11">
        <v>17.06</v>
      </c>
      <c r="H186" s="10">
        <v>140153.2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6773987.100000001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869508.2000000001</v>
      </c>
      <c r="W186" s="11">
        <v>24.51</v>
      </c>
      <c r="X186" s="10">
        <v>37617.9</v>
      </c>
      <c r="Y186" s="11">
        <v>20.9</v>
      </c>
      <c r="Z186" s="10">
        <v>2139725.8</v>
      </c>
      <c r="AA186" s="11">
        <v>17.3</v>
      </c>
      <c r="AC186" s="35">
        <f t="shared" si="3"/>
        <v>19.781101190999102</v>
      </c>
    </row>
    <row r="187" spans="1:29" s="4" customFormat="1" ht="12.75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1092568.4</v>
      </c>
      <c r="G187" s="11">
        <v>16.76</v>
      </c>
      <c r="H187" s="10">
        <v>152267.80000000002</v>
      </c>
      <c r="I187" s="11">
        <v>20.16</v>
      </c>
      <c r="J187" s="10">
        <v>124969.6</v>
      </c>
      <c r="K187" s="11">
        <v>18.16</v>
      </c>
      <c r="L187" s="10">
        <v>373.1</v>
      </c>
      <c r="M187" s="11">
        <v>24</v>
      </c>
      <c r="N187" s="10">
        <v>6868331.7</v>
      </c>
      <c r="O187" s="11">
        <v>21.03</v>
      </c>
      <c r="P187" s="10">
        <v>26492.4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</v>
      </c>
    </row>
    <row r="188" spans="1:29" s="4" customFormat="1" ht="12.75">
      <c r="A188" s="8" t="s">
        <v>61</v>
      </c>
      <c r="B188" s="8" t="s">
        <v>10</v>
      </c>
      <c r="C188" s="8" t="s">
        <v>97</v>
      </c>
      <c r="D188" s="10">
        <v>14916140.8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6919849.8</v>
      </c>
      <c r="O188" s="11">
        <v>20.95</v>
      </c>
      <c r="P188" s="10">
        <v>25055.4</v>
      </c>
      <c r="Q188" s="11">
        <v>17.85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17.24</v>
      </c>
      <c r="AC188" s="35">
        <f t="shared" si="3"/>
        <v>19.547616050356904</v>
      </c>
    </row>
    <row r="189" spans="1:29" s="4" customFormat="1" ht="12.75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</v>
      </c>
      <c r="I189" s="11">
        <v>20.23</v>
      </c>
      <c r="J189" s="10">
        <v>167433.80000000002</v>
      </c>
      <c r="K189" s="11">
        <v>18.1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36073.6</v>
      </c>
      <c r="Y189" s="11">
        <v>19.9</v>
      </c>
      <c r="Z189" s="10">
        <v>1936918</v>
      </c>
      <c r="AA189" s="11">
        <v>17.51</v>
      </c>
      <c r="AC189" s="35">
        <f t="shared" si="3"/>
        <v>19.351670509019634</v>
      </c>
    </row>
    <row r="190" spans="1:29" s="4" customFormat="1" ht="13.5" thickBot="1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16.15</v>
      </c>
      <c r="H190" s="14">
        <v>159808.30000000002</v>
      </c>
      <c r="I190" s="15">
        <v>20.14</v>
      </c>
      <c r="J190" s="14">
        <v>164756.7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</v>
      </c>
      <c r="Q190" s="15">
        <v>18.38</v>
      </c>
      <c r="R190" s="14">
        <v>1572860.2</v>
      </c>
      <c r="S190" s="15">
        <v>19.08</v>
      </c>
      <c r="T190" s="14">
        <v>2054143.5999999999</v>
      </c>
      <c r="U190" s="15">
        <v>17.89</v>
      </c>
      <c r="V190" s="14">
        <v>835410.2000000001</v>
      </c>
      <c r="W190" s="15">
        <v>23.5</v>
      </c>
      <c r="X190" s="14">
        <v>29434.4</v>
      </c>
      <c r="Y190" s="15">
        <v>19.8</v>
      </c>
      <c r="Z190" s="14">
        <v>2168190.9</v>
      </c>
      <c r="AA190" s="15">
        <v>17.1</v>
      </c>
      <c r="AC190" s="36">
        <f t="shared" si="3"/>
        <v>19.002211565316095</v>
      </c>
    </row>
    <row r="191" spans="1:29" s="4" customFormat="1" ht="12.75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</v>
      </c>
      <c r="H191" s="12">
        <v>155955</v>
      </c>
      <c r="I191" s="13">
        <v>20.15</v>
      </c>
      <c r="J191" s="12">
        <v>161729.7</v>
      </c>
      <c r="K191" s="13">
        <v>18.35</v>
      </c>
      <c r="L191" s="12">
        <v>345.1</v>
      </c>
      <c r="M191" s="13">
        <v>24</v>
      </c>
      <c r="N191" s="12">
        <v>6596558.600000001</v>
      </c>
      <c r="O191" s="13">
        <v>20.25</v>
      </c>
      <c r="P191" s="12">
        <v>18001.9</v>
      </c>
      <c r="Q191" s="13">
        <v>18.42</v>
      </c>
      <c r="R191" s="12">
        <v>1576692.6</v>
      </c>
      <c r="S191" s="13">
        <v>19.31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2165272.8</v>
      </c>
      <c r="AA191" s="13">
        <v>16.92</v>
      </c>
      <c r="AC191" s="35">
        <f t="shared" si="3"/>
        <v>18.898660773580296</v>
      </c>
    </row>
    <row r="192" spans="1:29" s="4" customFormat="1" ht="12.75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16.24</v>
      </c>
      <c r="H192" s="10">
        <v>171524</v>
      </c>
      <c r="I192" s="11">
        <v>19.4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6627708.600000001</v>
      </c>
      <c r="O192" s="11">
        <v>20.24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</v>
      </c>
      <c r="AA192" s="11">
        <v>16.81</v>
      </c>
      <c r="AC192" s="35">
        <f t="shared" si="3"/>
        <v>18.843763799660284</v>
      </c>
    </row>
    <row r="193" spans="1:29" s="4" customFormat="1" ht="12.75">
      <c r="A193" s="8" t="s">
        <v>54</v>
      </c>
      <c r="B193" s="8" t="s">
        <v>3</v>
      </c>
      <c r="C193" s="8" t="s">
        <v>90</v>
      </c>
      <c r="D193" s="10">
        <v>14479978.2</v>
      </c>
      <c r="E193" s="11">
        <v>19.184228939515947</v>
      </c>
      <c r="F193" s="10">
        <v>1178758.1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</v>
      </c>
      <c r="L193" s="10">
        <v>313.5</v>
      </c>
      <c r="M193" s="11">
        <v>24</v>
      </c>
      <c r="N193" s="10">
        <v>6440032.3</v>
      </c>
      <c r="O193" s="11">
        <v>20.55</v>
      </c>
      <c r="P193" s="10">
        <v>31194.8</v>
      </c>
      <c r="Q193" s="11">
        <v>17.35</v>
      </c>
      <c r="R193" s="10">
        <v>1442550</v>
      </c>
      <c r="S193" s="11">
        <v>19.44</v>
      </c>
      <c r="T193" s="10">
        <v>2004661.7</v>
      </c>
      <c r="U193" s="11">
        <v>17.81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ht="12.75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</v>
      </c>
      <c r="L194" s="10">
        <v>296.7</v>
      </c>
      <c r="M194" s="11">
        <v>24</v>
      </c>
      <c r="N194" s="10">
        <v>6635272.9</v>
      </c>
      <c r="O194" s="11">
        <v>20.01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18.99</v>
      </c>
      <c r="Z194" s="10">
        <v>2207390.3</v>
      </c>
      <c r="AA194" s="11">
        <v>16.71</v>
      </c>
      <c r="AC194" s="35">
        <f t="shared" si="3"/>
        <v>18.741013766728763</v>
      </c>
    </row>
    <row r="195" spans="1:29" s="4" customFormat="1" ht="12.75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</v>
      </c>
      <c r="K195" s="11">
        <v>18.92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</v>
      </c>
      <c r="Q195" s="11">
        <v>17.18</v>
      </c>
      <c r="R195" s="10">
        <v>1304628.8</v>
      </c>
      <c r="S195" s="11">
        <v>19.74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19.08</v>
      </c>
      <c r="Z195" s="10">
        <v>1992264.2</v>
      </c>
      <c r="AA195" s="11">
        <v>16.9</v>
      </c>
      <c r="AC195" s="35">
        <f t="shared" si="3"/>
        <v>18.64407628916187</v>
      </c>
    </row>
    <row r="196" spans="1:29" s="4" customFormat="1" ht="12.75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</v>
      </c>
      <c r="T196" s="10">
        <v>1968174.2</v>
      </c>
      <c r="U196" s="11">
        <v>17.81</v>
      </c>
      <c r="V196" s="10">
        <v>809041.5</v>
      </c>
      <c r="W196" s="11">
        <v>21.78</v>
      </c>
      <c r="X196" s="10">
        <v>56863.4</v>
      </c>
      <c r="Y196" s="11">
        <v>18.92</v>
      </c>
      <c r="Z196" s="10">
        <v>2031875</v>
      </c>
      <c r="AA196" s="11">
        <v>16.87</v>
      </c>
      <c r="AC196" s="35">
        <f t="shared" si="3"/>
        <v>18.66956323844399</v>
      </c>
    </row>
    <row r="197" spans="1:29" s="4" customFormat="1" ht="12.75">
      <c r="A197" s="8" t="s">
        <v>58</v>
      </c>
      <c r="B197" s="8" t="s">
        <v>7</v>
      </c>
      <c r="C197" s="8" t="s">
        <v>94</v>
      </c>
      <c r="D197" s="10">
        <v>15037487.8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</v>
      </c>
      <c r="N197" s="10">
        <v>7221700.2</v>
      </c>
      <c r="O197" s="11">
        <v>19.34</v>
      </c>
      <c r="P197" s="10">
        <v>46331</v>
      </c>
      <c r="Q197" s="11">
        <v>16.94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18.06</v>
      </c>
      <c r="Z197" s="10">
        <v>2054708.7999999998</v>
      </c>
      <c r="AA197" s="11">
        <v>16.74</v>
      </c>
      <c r="AC197" s="35">
        <f t="shared" si="3"/>
        <v>18.45662787299392</v>
      </c>
    </row>
    <row r="198" spans="1:29" s="4" customFormat="1" ht="12.75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</v>
      </c>
      <c r="K198" s="11">
        <v>18.92</v>
      </c>
      <c r="L198" s="10">
        <v>2122.9</v>
      </c>
      <c r="M198" s="11">
        <v>17.76</v>
      </c>
      <c r="N198" s="10">
        <v>7524260.5</v>
      </c>
      <c r="O198" s="11">
        <v>19.15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ht="12.75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166523.8</v>
      </c>
      <c r="K199" s="11">
        <v>19.55</v>
      </c>
      <c r="L199" s="10">
        <v>1748.5</v>
      </c>
      <c r="M199" s="11">
        <v>17.86</v>
      </c>
      <c r="N199" s="10">
        <v>7589637.3</v>
      </c>
      <c r="O199" s="11">
        <v>19.15</v>
      </c>
      <c r="P199" s="10">
        <v>42111.6</v>
      </c>
      <c r="Q199" s="11">
        <v>17.04</v>
      </c>
      <c r="R199" s="10">
        <v>1294973.5</v>
      </c>
      <c r="S199" s="11">
        <v>17.35</v>
      </c>
      <c r="T199" s="10">
        <v>2001853.3</v>
      </c>
      <c r="U199" s="11">
        <v>17.69</v>
      </c>
      <c r="V199" s="10">
        <v>846469.4</v>
      </c>
      <c r="W199" s="11">
        <v>21.07</v>
      </c>
      <c r="X199" s="10">
        <v>100452.8</v>
      </c>
      <c r="Y199" s="11">
        <v>17.19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ht="12.75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ht="12.75">
      <c r="A201" s="8" t="s">
        <v>62</v>
      </c>
      <c r="B201" s="8" t="s">
        <v>11</v>
      </c>
      <c r="C201" s="8" t="s">
        <v>116</v>
      </c>
      <c r="D201" s="10">
        <v>16956433.8</v>
      </c>
      <c r="E201" s="11">
        <v>17.98040230882746</v>
      </c>
      <c r="F201" s="10">
        <v>1259507.9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>
      <c r="A202" s="9" t="s">
        <v>63</v>
      </c>
      <c r="B202" s="9" t="s">
        <v>0</v>
      </c>
      <c r="C202" s="9" t="s">
        <v>99</v>
      </c>
      <c r="D202" s="14">
        <v>17248033.8</v>
      </c>
      <c r="E202" s="15">
        <v>17.82806606020218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1281538.9</v>
      </c>
      <c r="S202" s="15">
        <v>17.06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17.4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ht="12.75">
      <c r="A203" s="7" t="s">
        <v>80</v>
      </c>
      <c r="B203" s="7" t="s">
        <v>16</v>
      </c>
      <c r="C203" s="7" t="s">
        <v>117</v>
      </c>
      <c r="D203" s="12">
        <v>17356492.3</v>
      </c>
      <c r="E203" s="13">
        <v>17.8284312528978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18.9</v>
      </c>
      <c r="P203" s="12">
        <v>57829.9</v>
      </c>
      <c r="Q203" s="13">
        <v>17.63</v>
      </c>
      <c r="R203" s="12">
        <v>1330549.5</v>
      </c>
      <c r="S203" s="13">
        <v>16.85</v>
      </c>
      <c r="T203" s="12">
        <v>2186499.7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ht="12.75">
      <c r="A204" s="8" t="s">
        <v>53</v>
      </c>
      <c r="B204" s="8" t="s">
        <v>2</v>
      </c>
      <c r="C204" s="8" t="s">
        <v>89</v>
      </c>
      <c r="D204" s="10">
        <v>17631136.2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</v>
      </c>
      <c r="O204" s="11">
        <v>18.77</v>
      </c>
      <c r="P204" s="10">
        <v>59918.4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17.65</v>
      </c>
      <c r="V204" s="10">
        <v>931079.6</v>
      </c>
      <c r="W204" s="11">
        <v>20.76</v>
      </c>
      <c r="X204" s="10">
        <v>152270.8</v>
      </c>
      <c r="Y204" s="11">
        <v>17.08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ht="12.75">
      <c r="A205" s="8" t="s">
        <v>54</v>
      </c>
      <c r="B205" s="8" t="s">
        <v>3</v>
      </c>
      <c r="C205" s="8" t="s">
        <v>90</v>
      </c>
      <c r="D205" s="10">
        <v>18292887.8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19.65</v>
      </c>
      <c r="L205" s="10">
        <v>21861.8</v>
      </c>
      <c r="M205" s="11">
        <v>14.55</v>
      </c>
      <c r="N205" s="10">
        <v>8312633.099999999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</v>
      </c>
      <c r="U205" s="11">
        <v>17.65</v>
      </c>
      <c r="V205" s="10">
        <v>966461</v>
      </c>
      <c r="W205" s="11">
        <v>20.71</v>
      </c>
      <c r="X205" s="10">
        <v>159933.7</v>
      </c>
      <c r="Y205" s="11">
        <v>17.06</v>
      </c>
      <c r="Z205" s="10">
        <v>3186779.8</v>
      </c>
      <c r="AA205" s="11">
        <v>15.57</v>
      </c>
      <c r="AC205" s="35">
        <f t="shared" si="3"/>
        <v>17.47636318995674</v>
      </c>
    </row>
    <row r="206" spans="1:29" s="4" customFormat="1" ht="12.75">
      <c r="A206" s="8" t="s">
        <v>55</v>
      </c>
      <c r="B206" s="8" t="s">
        <v>4</v>
      </c>
      <c r="C206" s="8" t="s">
        <v>91</v>
      </c>
      <c r="D206" s="10">
        <v>19002058.2</v>
      </c>
      <c r="E206" s="11">
        <v>17.611988565112384</v>
      </c>
      <c r="F206" s="10">
        <v>1481142.8</v>
      </c>
      <c r="G206" s="11">
        <v>14.93</v>
      </c>
      <c r="H206" s="10">
        <v>291777.9</v>
      </c>
      <c r="I206" s="11">
        <v>21.08</v>
      </c>
      <c r="J206" s="10">
        <v>268099.8</v>
      </c>
      <c r="K206" s="11">
        <v>20.1</v>
      </c>
      <c r="L206" s="10">
        <v>20938.9</v>
      </c>
      <c r="M206" s="11">
        <v>14.5</v>
      </c>
      <c r="N206" s="10">
        <v>8709928.1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</v>
      </c>
      <c r="Z206" s="10">
        <v>3201036.7</v>
      </c>
      <c r="AA206" s="11">
        <v>15.75</v>
      </c>
      <c r="AC206" s="35">
        <f t="shared" si="3"/>
        <v>17.44102745396851</v>
      </c>
    </row>
    <row r="207" spans="1:29" s="4" customFormat="1" ht="12.75">
      <c r="A207" s="8" t="s">
        <v>56</v>
      </c>
      <c r="B207" s="8" t="s">
        <v>5</v>
      </c>
      <c r="C207" s="8" t="s">
        <v>92</v>
      </c>
      <c r="D207" s="10">
        <v>19313032.2</v>
      </c>
      <c r="E207" s="11">
        <v>17.619598109871113</v>
      </c>
      <c r="F207" s="10">
        <v>1479240.4</v>
      </c>
      <c r="G207" s="11">
        <v>14.83</v>
      </c>
      <c r="H207" s="10">
        <v>303101.1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8860407.7</v>
      </c>
      <c r="O207" s="11">
        <v>18.42</v>
      </c>
      <c r="P207" s="10">
        <v>75984.9</v>
      </c>
      <c r="Q207" s="11">
        <v>18.02</v>
      </c>
      <c r="R207" s="10">
        <v>1407702.7</v>
      </c>
      <c r="S207" s="11">
        <v>16.33</v>
      </c>
      <c r="T207" s="10">
        <v>2404855.5</v>
      </c>
      <c r="U207" s="11">
        <v>17.7</v>
      </c>
      <c r="V207" s="10">
        <v>1053465.6</v>
      </c>
      <c r="W207" s="11">
        <v>20.38</v>
      </c>
      <c r="X207" s="10">
        <v>194775.3</v>
      </c>
      <c r="Y207" s="11">
        <v>17.01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ht="12.75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18.15</v>
      </c>
      <c r="Z208" s="10">
        <v>3255796.2</v>
      </c>
      <c r="AA208" s="11">
        <v>15.71</v>
      </c>
      <c r="AC208" s="35">
        <f aca="true" t="shared" si="4" ref="AC208:AC271">(F208*G208+H208*I208+J208*K208+L208*M208+N208*O208+P208*Q208+R208*S208+T208*U208+X208*Y208+Z208*AA208)/(F208+H208+J208+L208+N208+P208+R208+T208+X208+Z208)</f>
        <v>17.654960105727188</v>
      </c>
    </row>
    <row r="209" spans="1:29" s="4" customFormat="1" ht="12.75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20.33</v>
      </c>
      <c r="L209" s="10">
        <v>38884.3</v>
      </c>
      <c r="M209" s="11">
        <v>14.71</v>
      </c>
      <c r="N209" s="10">
        <v>8932018</v>
      </c>
      <c r="O209" s="11">
        <v>18.28</v>
      </c>
      <c r="P209" s="10">
        <v>75852.4</v>
      </c>
      <c r="Q209" s="11">
        <v>18.04</v>
      </c>
      <c r="R209" s="10">
        <v>1372876.1</v>
      </c>
      <c r="S209" s="11">
        <v>16.42</v>
      </c>
      <c r="T209" s="10">
        <v>2479784</v>
      </c>
      <c r="U209" s="11">
        <v>17.7</v>
      </c>
      <c r="V209" s="10">
        <v>1131305.4</v>
      </c>
      <c r="W209" s="11">
        <v>20.22</v>
      </c>
      <c r="X209" s="10">
        <v>247660.8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ht="12.75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8880657.6</v>
      </c>
      <c r="O210" s="11">
        <v>18.16</v>
      </c>
      <c r="P210" s="10">
        <v>60282.6</v>
      </c>
      <c r="Q210" s="11">
        <v>18.26</v>
      </c>
      <c r="R210" s="10">
        <v>1459735.1</v>
      </c>
      <c r="S210" s="11">
        <v>16.01</v>
      </c>
      <c r="T210" s="10">
        <v>2508256.1</v>
      </c>
      <c r="U210" s="11">
        <v>17.69</v>
      </c>
      <c r="V210" s="10">
        <v>1148371.7</v>
      </c>
      <c r="W210" s="11">
        <v>20.1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ht="12.75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40364.2</v>
      </c>
      <c r="M211" s="11">
        <v>14.8</v>
      </c>
      <c r="N211" s="10">
        <v>8989342.1</v>
      </c>
      <c r="O211" s="11">
        <v>18.21</v>
      </c>
      <c r="P211" s="10">
        <v>60428.2</v>
      </c>
      <c r="Q211" s="11">
        <v>18.19</v>
      </c>
      <c r="R211" s="10">
        <v>1517275.3</v>
      </c>
      <c r="S211" s="11">
        <v>15.99</v>
      </c>
      <c r="T211" s="10">
        <v>2583094.3</v>
      </c>
      <c r="U211" s="11">
        <v>18.09</v>
      </c>
      <c r="V211" s="10">
        <v>1175141.7</v>
      </c>
      <c r="W211" s="11">
        <v>20.04</v>
      </c>
      <c r="X211" s="10">
        <v>435283.2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ht="12.75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</v>
      </c>
      <c r="O212" s="11">
        <v>18.13</v>
      </c>
      <c r="P212" s="10">
        <v>58582.4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ht="12.75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19.06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>
      <c r="A214" s="9" t="s">
        <v>63</v>
      </c>
      <c r="B214" s="9" t="s">
        <v>0</v>
      </c>
      <c r="C214" s="9" t="s">
        <v>99</v>
      </c>
      <c r="D214" s="14">
        <v>21547483.9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18.81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19.81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ht="12.75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9546746.6</v>
      </c>
      <c r="O215" s="13">
        <v>18.15</v>
      </c>
      <c r="P215" s="12">
        <v>54584.3</v>
      </c>
      <c r="Q215" s="13">
        <v>18.17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17.08880064263406</v>
      </c>
    </row>
    <row r="216" spans="1:29" s="4" customFormat="1" ht="12.75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2219688.8</v>
      </c>
      <c r="G216" s="11">
        <v>13.99</v>
      </c>
      <c r="H216" s="10">
        <v>415656.9</v>
      </c>
      <c r="I216" s="11">
        <v>18.69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9736688.1</v>
      </c>
      <c r="O216" s="11">
        <v>18.21</v>
      </c>
      <c r="P216" s="10">
        <v>53009.5</v>
      </c>
      <c r="Q216" s="11">
        <v>18.19</v>
      </c>
      <c r="R216" s="10">
        <v>1775363</v>
      </c>
      <c r="S216" s="11">
        <v>15.64</v>
      </c>
      <c r="T216" s="10">
        <v>2872781.5</v>
      </c>
      <c r="U216" s="11">
        <v>17.49</v>
      </c>
      <c r="V216" s="10">
        <v>1270566.5</v>
      </c>
      <c r="W216" s="11">
        <v>19.7</v>
      </c>
      <c r="X216" s="10">
        <v>507481.6</v>
      </c>
      <c r="Y216" s="11">
        <v>16.69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ht="12.75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30937.6</v>
      </c>
      <c r="M217" s="11">
        <v>15.2</v>
      </c>
      <c r="N217" s="10">
        <v>10018670.2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ht="12.75">
      <c r="A218" s="8" t="s">
        <v>55</v>
      </c>
      <c r="B218" s="8" t="s">
        <v>4</v>
      </c>
      <c r="C218" s="8" t="s">
        <v>91</v>
      </c>
      <c r="D218" s="10">
        <v>23382805.2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1340634.9</v>
      </c>
      <c r="W218" s="11">
        <v>19.56</v>
      </c>
      <c r="X218" s="10">
        <v>507513.6</v>
      </c>
      <c r="Y218" s="11">
        <v>16.4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ht="12.75">
      <c r="A219" s="8" t="s">
        <v>56</v>
      </c>
      <c r="B219" s="8" t="s">
        <v>5</v>
      </c>
      <c r="C219" s="8" t="s">
        <v>92</v>
      </c>
      <c r="D219" s="10">
        <v>23640326.3</v>
      </c>
      <c r="E219" s="11">
        <v>17.219905545127776</v>
      </c>
      <c r="F219" s="10">
        <v>2184425.7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ht="12.75">
      <c r="A220" s="8" t="s">
        <v>57</v>
      </c>
      <c r="B220" s="8" t="s">
        <v>6</v>
      </c>
      <c r="C220" s="8" t="s">
        <v>93</v>
      </c>
      <c r="D220" s="10">
        <v>24044784.1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18.24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ht="12.75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</v>
      </c>
      <c r="O221" s="11">
        <v>18.3</v>
      </c>
      <c r="P221" s="10">
        <v>48556.8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17.33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16.99472392602813</v>
      </c>
    </row>
    <row r="222" spans="1:29" s="4" customFormat="1" ht="12.75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19.06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16.63698316350708</v>
      </c>
    </row>
    <row r="223" spans="1:29" s="4" customFormat="1" ht="12.75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555139.2</v>
      </c>
      <c r="I223" s="11">
        <v>19.3</v>
      </c>
      <c r="J223" s="10">
        <v>545105.6</v>
      </c>
      <c r="K223" s="11">
        <v>19.54</v>
      </c>
      <c r="L223" s="10">
        <v>52196.8</v>
      </c>
      <c r="M223" s="11">
        <v>14.51</v>
      </c>
      <c r="N223" s="10">
        <v>10842794.3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</v>
      </c>
      <c r="V223" s="10">
        <v>1614812.7</v>
      </c>
      <c r="W223" s="11">
        <v>19.1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ht="12.75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</v>
      </c>
      <c r="I224" s="11">
        <v>18.99</v>
      </c>
      <c r="J224" s="10">
        <v>526085</v>
      </c>
      <c r="K224" s="11">
        <v>19.42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ht="12.75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16.31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18.81</v>
      </c>
      <c r="L226" s="14">
        <v>61874</v>
      </c>
      <c r="M226" s="15">
        <v>13.82</v>
      </c>
      <c r="N226" s="14">
        <v>12046350.8</v>
      </c>
      <c r="O226" s="15">
        <v>16.6</v>
      </c>
      <c r="P226" s="14">
        <v>38032.2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ht="12.75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12491778.2</v>
      </c>
      <c r="O227" s="13">
        <v>16.53</v>
      </c>
      <c r="P227" s="12">
        <v>31189.7</v>
      </c>
      <c r="Q227" s="13">
        <v>15.78</v>
      </c>
      <c r="R227" s="12">
        <v>2205467.3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16.12130145619727</v>
      </c>
    </row>
    <row r="228" spans="1:29" s="4" customFormat="1" ht="12.75">
      <c r="A228" s="8" t="s">
        <v>53</v>
      </c>
      <c r="B228" s="8" t="s">
        <v>2</v>
      </c>
      <c r="C228" s="8" t="s">
        <v>89</v>
      </c>
      <c r="D228" s="10">
        <v>31901430.4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</v>
      </c>
      <c r="L228" s="10">
        <v>48312.4</v>
      </c>
      <c r="M228" s="11">
        <v>14.11</v>
      </c>
      <c r="N228" s="10">
        <v>13552918.2</v>
      </c>
      <c r="O228" s="11">
        <v>16.36</v>
      </c>
      <c r="P228" s="10">
        <v>31415.2</v>
      </c>
      <c r="Q228" s="11">
        <v>15.76</v>
      </c>
      <c r="R228" s="10">
        <v>2296298.9</v>
      </c>
      <c r="S228" s="11">
        <v>14.71</v>
      </c>
      <c r="T228" s="10">
        <v>4350995.6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ht="12.75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</v>
      </c>
      <c r="I229" s="11">
        <v>17.29</v>
      </c>
      <c r="J229" s="10">
        <v>649937.3</v>
      </c>
      <c r="K229" s="11">
        <v>18.12</v>
      </c>
      <c r="L229" s="10">
        <v>47568.100000000006</v>
      </c>
      <c r="M229" s="11">
        <v>14.19</v>
      </c>
      <c r="N229" s="10">
        <v>14173340.3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ht="12.75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</v>
      </c>
      <c r="F230" s="10">
        <v>4193060.0999999996</v>
      </c>
      <c r="G230" s="11">
        <v>14.23</v>
      </c>
      <c r="H230" s="10">
        <v>1228302.4</v>
      </c>
      <c r="I230" s="11">
        <v>17.37</v>
      </c>
      <c r="J230" s="10">
        <v>668726.7</v>
      </c>
      <c r="K230" s="11">
        <v>17.74</v>
      </c>
      <c r="L230" s="10">
        <v>47293.2</v>
      </c>
      <c r="M230" s="11">
        <v>14.18</v>
      </c>
      <c r="N230" s="10">
        <v>14479597.3</v>
      </c>
      <c r="O230" s="11">
        <v>16.36</v>
      </c>
      <c r="P230" s="10">
        <v>32004.5</v>
      </c>
      <c r="Q230" s="11">
        <v>15.77</v>
      </c>
      <c r="R230" s="10">
        <v>2319959.7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</v>
      </c>
      <c r="Y230" s="11">
        <v>15.64</v>
      </c>
      <c r="Z230" s="10">
        <v>3931511.3</v>
      </c>
      <c r="AA230" s="11">
        <v>15.02</v>
      </c>
      <c r="AC230" s="35">
        <f t="shared" si="4"/>
        <v>16.0400465728805</v>
      </c>
    </row>
    <row r="231" spans="1:29" s="4" customFormat="1" ht="12.75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27466.8</v>
      </c>
      <c r="Q231" s="11">
        <v>14.8</v>
      </c>
      <c r="R231" s="10">
        <v>2358574.1</v>
      </c>
      <c r="S231" s="11">
        <v>14.69</v>
      </c>
      <c r="T231" s="10">
        <v>4586060.1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</v>
      </c>
    </row>
    <row r="232" spans="1:29" s="4" customFormat="1" ht="12.75">
      <c r="A232" s="8" t="s">
        <v>57</v>
      </c>
      <c r="B232" s="8" t="s">
        <v>6</v>
      </c>
      <c r="C232" s="8" t="s">
        <v>93</v>
      </c>
      <c r="D232" s="10">
        <v>34831036.6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2501265.3</v>
      </c>
      <c r="S232" s="11">
        <v>14.4</v>
      </c>
      <c r="T232" s="10">
        <v>4802375.9</v>
      </c>
      <c r="U232" s="11">
        <v>17.6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4322194.6</v>
      </c>
      <c r="AA232" s="11">
        <v>14.89</v>
      </c>
      <c r="AC232" s="35">
        <f t="shared" si="4"/>
        <v>15.88751836352635</v>
      </c>
    </row>
    <row r="233" spans="1:29" s="4" customFormat="1" ht="12.75">
      <c r="A233" s="8" t="s">
        <v>58</v>
      </c>
      <c r="B233" s="8" t="s">
        <v>7</v>
      </c>
      <c r="C233" s="8" t="s">
        <v>94</v>
      </c>
      <c r="D233" s="10">
        <v>35989358.7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17.74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40215.2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4451445.6</v>
      </c>
      <c r="AA233" s="11">
        <v>14.84</v>
      </c>
      <c r="AC233" s="35">
        <f t="shared" si="4"/>
        <v>15.86037175578201</v>
      </c>
    </row>
    <row r="234" spans="1:29" s="4" customFormat="1" ht="12.75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17.49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ht="12.75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17.65</v>
      </c>
      <c r="L235" s="10">
        <v>24681.4</v>
      </c>
      <c r="M235" s="11">
        <v>13.31</v>
      </c>
      <c r="N235" s="10">
        <v>17108269.9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19.24</v>
      </c>
      <c r="X235" s="10">
        <v>874832.6</v>
      </c>
      <c r="Y235" s="11">
        <v>15.08</v>
      </c>
      <c r="Z235" s="10">
        <v>4548791.4</v>
      </c>
      <c r="AA235" s="11">
        <v>14.81</v>
      </c>
      <c r="AC235" s="35">
        <f t="shared" si="4"/>
        <v>15.914442234514175</v>
      </c>
    </row>
    <row r="236" spans="1:29" s="4" customFormat="1" ht="12.75">
      <c r="A236" s="8" t="s">
        <v>61</v>
      </c>
      <c r="B236" s="8" t="s">
        <v>10</v>
      </c>
      <c r="C236" s="8" t="s">
        <v>97</v>
      </c>
      <c r="D236" s="10">
        <v>42917890.99999999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18.24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</v>
      </c>
      <c r="O236" s="11">
        <v>16.06</v>
      </c>
      <c r="P236" s="10">
        <v>103638.4</v>
      </c>
      <c r="Q236" s="11">
        <v>13.98</v>
      </c>
      <c r="R236" s="10">
        <v>3370515.5</v>
      </c>
      <c r="S236" s="11">
        <v>14.52</v>
      </c>
      <c r="T236" s="10">
        <v>5944822.8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</v>
      </c>
    </row>
    <row r="237" spans="1:29" s="4" customFormat="1" ht="12.75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18.31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18145471.4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2444073.8</v>
      </c>
      <c r="W237" s="11">
        <v>19.32</v>
      </c>
      <c r="X237" s="10">
        <v>961428.7</v>
      </c>
      <c r="Y237" s="11">
        <v>15.13</v>
      </c>
      <c r="Z237" s="10">
        <v>4877103.9</v>
      </c>
      <c r="AA237" s="11">
        <v>14.73</v>
      </c>
      <c r="AC237" s="35">
        <f t="shared" si="4"/>
        <v>15.902632555814286</v>
      </c>
    </row>
    <row r="238" spans="1:29" s="4" customFormat="1" ht="13.5" thickBot="1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</v>
      </c>
      <c r="F238" s="14">
        <v>4890618.5</v>
      </c>
      <c r="G238" s="15">
        <v>14.13</v>
      </c>
      <c r="H238" s="14">
        <v>2221284.5</v>
      </c>
      <c r="I238" s="15">
        <v>18.44</v>
      </c>
      <c r="J238" s="14">
        <v>870231.1</v>
      </c>
      <c r="K238" s="15">
        <v>17.66</v>
      </c>
      <c r="L238" s="14">
        <v>23641.2</v>
      </c>
      <c r="M238" s="15">
        <v>13.78</v>
      </c>
      <c r="N238" s="14">
        <v>18603832.3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6267204.8</v>
      </c>
      <c r="U238" s="15">
        <v>17.32</v>
      </c>
      <c r="V238" s="14">
        <v>2605177.8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ht="12.75">
      <c r="A239" s="7" t="s">
        <v>83</v>
      </c>
      <c r="B239" s="7" t="s">
        <v>13</v>
      </c>
      <c r="C239" s="7" t="s">
        <v>120</v>
      </c>
      <c r="D239" s="12">
        <v>45515260.4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18566828.7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</v>
      </c>
      <c r="U239" s="13">
        <v>17.29</v>
      </c>
      <c r="V239" s="12">
        <v>2585294.9</v>
      </c>
      <c r="W239" s="13">
        <v>19.35</v>
      </c>
      <c r="X239" s="12">
        <v>1125396.1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ht="12.75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2335217.3</v>
      </c>
      <c r="I240" s="11">
        <v>18.56</v>
      </c>
      <c r="J240" s="10">
        <v>900754.6</v>
      </c>
      <c r="K240" s="11">
        <v>17.63</v>
      </c>
      <c r="L240" s="10">
        <v>35633.2</v>
      </c>
      <c r="M240" s="11">
        <v>12.95</v>
      </c>
      <c r="N240" s="10">
        <v>19017518.7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</v>
      </c>
      <c r="U240" s="11">
        <v>17.27</v>
      </c>
      <c r="V240" s="10">
        <v>2566507.8</v>
      </c>
      <c r="W240" s="11">
        <v>19.38</v>
      </c>
      <c r="X240" s="10">
        <v>1348644.7</v>
      </c>
      <c r="Y240" s="11">
        <v>14.79</v>
      </c>
      <c r="Z240" s="10">
        <v>5148812.6</v>
      </c>
      <c r="AA240" s="11">
        <v>14.72</v>
      </c>
      <c r="AC240" s="35">
        <f t="shared" si="4"/>
        <v>15.79855389577398</v>
      </c>
    </row>
    <row r="241" spans="1:29" s="4" customFormat="1" ht="12.75">
      <c r="A241" s="8" t="s">
        <v>54</v>
      </c>
      <c r="B241" s="8" t="s">
        <v>3</v>
      </c>
      <c r="C241" s="8" t="s">
        <v>90</v>
      </c>
      <c r="D241" s="10">
        <v>48242898.9</v>
      </c>
      <c r="E241" s="11">
        <v>16.005383546696443</v>
      </c>
      <c r="F241" s="10">
        <v>4988212.4</v>
      </c>
      <c r="G241" s="11">
        <v>14.19</v>
      </c>
      <c r="H241" s="10">
        <v>2513334.5</v>
      </c>
      <c r="I241" s="11">
        <v>18.56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</v>
      </c>
      <c r="U241" s="11">
        <v>17.29</v>
      </c>
      <c r="V241" s="10">
        <v>2679640.4</v>
      </c>
      <c r="W241" s="11">
        <v>19.4</v>
      </c>
      <c r="X241" s="10">
        <v>1438541</v>
      </c>
      <c r="Y241" s="11">
        <v>14.81</v>
      </c>
      <c r="Z241" s="10">
        <v>5389500.8</v>
      </c>
      <c r="AA241" s="11">
        <v>14.77</v>
      </c>
      <c r="AC241" s="35">
        <f t="shared" si="4"/>
        <v>15.805741297870519</v>
      </c>
    </row>
    <row r="242" spans="1:29" s="4" customFormat="1" ht="12.75">
      <c r="A242" s="8" t="s">
        <v>55</v>
      </c>
      <c r="B242" s="8" t="s">
        <v>4</v>
      </c>
      <c r="C242" s="8" t="s">
        <v>91</v>
      </c>
      <c r="D242" s="10">
        <v>45528231.99999999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18.24</v>
      </c>
      <c r="J242" s="10">
        <v>882458.7</v>
      </c>
      <c r="K242" s="11">
        <v>17.44</v>
      </c>
      <c r="L242" s="10">
        <v>32641.100000000002</v>
      </c>
      <c r="M242" s="11">
        <v>12.8</v>
      </c>
      <c r="N242" s="10">
        <v>18586206.3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6022793.1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</v>
      </c>
      <c r="AA242" s="11">
        <v>14.38</v>
      </c>
      <c r="AC242" s="35">
        <f t="shared" si="4"/>
        <v>15.776212835174597</v>
      </c>
    </row>
    <row r="243" spans="1:29" s="4" customFormat="1" ht="12.75">
      <c r="A243" s="8" t="s">
        <v>56</v>
      </c>
      <c r="B243" s="8" t="s">
        <v>5</v>
      </c>
      <c r="C243" s="8" t="s">
        <v>92</v>
      </c>
      <c r="D243" s="10">
        <v>43965483.4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18.49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</v>
      </c>
      <c r="W243" s="11">
        <v>19.09</v>
      </c>
      <c r="X243" s="10">
        <v>1541116.4</v>
      </c>
      <c r="Y243" s="11">
        <v>14.78</v>
      </c>
      <c r="Z243" s="10">
        <v>5631244.8</v>
      </c>
      <c r="AA243" s="11">
        <v>14.29</v>
      </c>
      <c r="AC243" s="35">
        <f t="shared" si="4"/>
        <v>15.748842170037163</v>
      </c>
    </row>
    <row r="244" spans="1:29" s="4" customFormat="1" ht="12.75">
      <c r="A244" s="8" t="s">
        <v>57</v>
      </c>
      <c r="B244" s="8" t="s">
        <v>6</v>
      </c>
      <c r="C244" s="8" t="s">
        <v>93</v>
      </c>
      <c r="D244" s="10">
        <v>46757979.4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</v>
      </c>
      <c r="U244" s="11">
        <v>17.23</v>
      </c>
      <c r="V244" s="10">
        <v>2553082.2</v>
      </c>
      <c r="W244" s="11">
        <v>19.18</v>
      </c>
      <c r="X244" s="10">
        <v>1745666.8</v>
      </c>
      <c r="Y244" s="11">
        <v>14.81</v>
      </c>
      <c r="Z244" s="10">
        <v>5924390.8</v>
      </c>
      <c r="AA244" s="11">
        <v>14.21</v>
      </c>
      <c r="AC244" s="35">
        <f t="shared" si="4"/>
        <v>15.677040733305905</v>
      </c>
    </row>
    <row r="245" spans="1:29" s="4" customFormat="1" ht="12.75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17.81</v>
      </c>
      <c r="L245" s="10">
        <v>37139.5</v>
      </c>
      <c r="M245" s="11">
        <v>13.34</v>
      </c>
      <c r="N245" s="10">
        <v>18919188.4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2493328.8</v>
      </c>
      <c r="W245" s="11">
        <v>19.32</v>
      </c>
      <c r="X245" s="10">
        <v>1737953.4</v>
      </c>
      <c r="Y245" s="11">
        <v>14.78</v>
      </c>
      <c r="Z245" s="10">
        <v>5841617.2</v>
      </c>
      <c r="AA245" s="11">
        <v>14.19</v>
      </c>
      <c r="AC245" s="35">
        <f t="shared" si="4"/>
        <v>15.502734535391792</v>
      </c>
    </row>
    <row r="246" spans="1:29" s="4" customFormat="1" ht="12.75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</v>
      </c>
      <c r="G246" s="11">
        <v>14.49</v>
      </c>
      <c r="H246" s="10">
        <v>2503097.7</v>
      </c>
      <c r="I246" s="11">
        <v>18.07</v>
      </c>
      <c r="J246" s="10">
        <v>923171.6</v>
      </c>
      <c r="K246" s="11">
        <v>17.77</v>
      </c>
      <c r="L246" s="10">
        <v>40235.6</v>
      </c>
      <c r="M246" s="11">
        <v>14.3</v>
      </c>
      <c r="N246" s="10">
        <v>19859431.4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6473620.3</v>
      </c>
      <c r="U246" s="11">
        <v>17.22</v>
      </c>
      <c r="V246" s="10">
        <v>2594817.3</v>
      </c>
      <c r="W246" s="11">
        <v>19.31</v>
      </c>
      <c r="X246" s="10">
        <v>2004752.9</v>
      </c>
      <c r="Y246" s="11">
        <v>14.71</v>
      </c>
      <c r="Z246" s="10">
        <v>6185507.3</v>
      </c>
      <c r="AA246" s="11">
        <v>14.27</v>
      </c>
      <c r="AC246" s="35">
        <f t="shared" si="4"/>
        <v>15.571786417409756</v>
      </c>
    </row>
    <row r="247" spans="1:29" s="4" customFormat="1" ht="12.75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</v>
      </c>
      <c r="I247" s="11">
        <v>17.98</v>
      </c>
      <c r="J247" s="10">
        <v>959504.9</v>
      </c>
      <c r="K247" s="11">
        <v>17.41</v>
      </c>
      <c r="L247" s="10">
        <v>40757.7</v>
      </c>
      <c r="M247" s="11">
        <v>13.75</v>
      </c>
      <c r="N247" s="10">
        <v>20931631.3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</v>
      </c>
      <c r="U247" s="11">
        <v>17.2</v>
      </c>
      <c r="V247" s="10">
        <v>2615362</v>
      </c>
      <c r="W247" s="11">
        <v>19.34</v>
      </c>
      <c r="X247" s="10">
        <v>2145543.7</v>
      </c>
      <c r="Y247" s="11">
        <v>14.7</v>
      </c>
      <c r="Z247" s="10">
        <v>5883424.2</v>
      </c>
      <c r="AA247" s="11">
        <v>14.37</v>
      </c>
      <c r="AC247" s="35">
        <f t="shared" si="4"/>
        <v>15.708586050801623</v>
      </c>
    </row>
    <row r="248" spans="1:29" s="4" customFormat="1" ht="12.75">
      <c r="A248" s="8" t="s">
        <v>61</v>
      </c>
      <c r="B248" s="8" t="s">
        <v>10</v>
      </c>
      <c r="C248" s="8" t="s">
        <v>97</v>
      </c>
      <c r="D248" s="10">
        <v>50992706.8</v>
      </c>
      <c r="E248" s="11">
        <v>15.766987877784123</v>
      </c>
      <c r="F248" s="10">
        <v>5674923.6</v>
      </c>
      <c r="G248" s="11">
        <v>13.85</v>
      </c>
      <c r="H248" s="10">
        <v>2597989.6</v>
      </c>
      <c r="I248" s="11">
        <v>17.76</v>
      </c>
      <c r="J248" s="10">
        <v>926371.4</v>
      </c>
      <c r="K248" s="11">
        <v>17.3</v>
      </c>
      <c r="L248" s="10">
        <v>38724.7</v>
      </c>
      <c r="M248" s="11">
        <v>13.68</v>
      </c>
      <c r="N248" s="10">
        <v>20534723.2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2109923.3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ht="12.75">
      <c r="A249" s="8" t="s">
        <v>62</v>
      </c>
      <c r="B249" s="8" t="s">
        <v>11</v>
      </c>
      <c r="C249" s="8" t="s">
        <v>116</v>
      </c>
      <c r="D249" s="10">
        <v>53938772.4</v>
      </c>
      <c r="E249" s="11">
        <v>15.773037374836509</v>
      </c>
      <c r="F249" s="10">
        <v>5986620.7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21557233.7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</v>
      </c>
      <c r="X249" s="10">
        <v>2334087.5</v>
      </c>
      <c r="Y249" s="11">
        <v>14.65</v>
      </c>
      <c r="Z249" s="10">
        <v>6249774.3</v>
      </c>
      <c r="AA249" s="11">
        <v>14.3</v>
      </c>
      <c r="AC249" s="35">
        <f t="shared" si="4"/>
        <v>15.577671310845</v>
      </c>
    </row>
    <row r="250" spans="1:29" s="4" customFormat="1" ht="13.5" thickBot="1">
      <c r="A250" s="9" t="s">
        <v>63</v>
      </c>
      <c r="B250" s="9" t="s">
        <v>0</v>
      </c>
      <c r="C250" s="9" t="s">
        <v>99</v>
      </c>
      <c r="D250" s="14">
        <v>51738253.99999999</v>
      </c>
      <c r="E250" s="15">
        <v>15.69427886000946</v>
      </c>
      <c r="F250" s="14">
        <v>5839497.1</v>
      </c>
      <c r="G250" s="15">
        <v>13.89</v>
      </c>
      <c r="H250" s="14">
        <v>2481320.7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</v>
      </c>
      <c r="W250" s="15">
        <v>19.39</v>
      </c>
      <c r="X250" s="14">
        <v>2421055.3</v>
      </c>
      <c r="Y250" s="15">
        <v>14.41</v>
      </c>
      <c r="Z250" s="14">
        <v>6040071.3</v>
      </c>
      <c r="AA250" s="15">
        <v>14.25</v>
      </c>
      <c r="AC250" s="36">
        <f t="shared" si="4"/>
        <v>15.504485777052485</v>
      </c>
    </row>
    <row r="251" spans="1:29" s="4" customFormat="1" ht="12.75">
      <c r="A251" s="7" t="s">
        <v>84</v>
      </c>
      <c r="B251" s="7" t="s">
        <v>1</v>
      </c>
      <c r="C251" s="7" t="s">
        <v>121</v>
      </c>
      <c r="D251" s="12">
        <v>50287053.2</v>
      </c>
      <c r="E251" s="13">
        <v>15.678931309560207</v>
      </c>
      <c r="F251" s="12">
        <v>5775823.9</v>
      </c>
      <c r="G251" s="13">
        <v>14.02</v>
      </c>
      <c r="H251" s="12">
        <v>2288072.5</v>
      </c>
      <c r="I251" s="13">
        <v>17.9</v>
      </c>
      <c r="J251" s="12">
        <v>872843</v>
      </c>
      <c r="K251" s="13">
        <v>17.01</v>
      </c>
      <c r="L251" s="12">
        <v>39733.3</v>
      </c>
      <c r="M251" s="13">
        <v>13.42</v>
      </c>
      <c r="N251" s="12">
        <v>19549394.7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</v>
      </c>
      <c r="U251" s="13">
        <v>17.05</v>
      </c>
      <c r="V251" s="12">
        <v>2398676.5</v>
      </c>
      <c r="W251" s="13">
        <v>19.42</v>
      </c>
      <c r="X251" s="12">
        <v>2486533.1</v>
      </c>
      <c r="Y251" s="13">
        <v>14.25</v>
      </c>
      <c r="Z251" s="12">
        <v>6028089.6</v>
      </c>
      <c r="AA251" s="13">
        <v>14.14</v>
      </c>
      <c r="AC251" s="35">
        <f t="shared" si="4"/>
        <v>15.491545263696521</v>
      </c>
    </row>
    <row r="252" spans="1:29" s="4" customFormat="1" ht="12.75">
      <c r="A252" s="8" t="s">
        <v>53</v>
      </c>
      <c r="B252" s="8" t="s">
        <v>2</v>
      </c>
      <c r="C252" s="8" t="s">
        <v>89</v>
      </c>
      <c r="D252" s="10">
        <v>45394298.00000001</v>
      </c>
      <c r="E252" s="11">
        <v>15.480254889039148</v>
      </c>
      <c r="F252" s="10">
        <v>5580600.999999999</v>
      </c>
      <c r="G252" s="11">
        <v>14.13</v>
      </c>
      <c r="H252" s="10">
        <v>2118634.9</v>
      </c>
      <c r="I252" s="11">
        <v>17.17</v>
      </c>
      <c r="J252" s="10">
        <v>911163.3000000002</v>
      </c>
      <c r="K252" s="11">
        <v>16.76</v>
      </c>
      <c r="L252" s="10">
        <v>37463.3</v>
      </c>
      <c r="M252" s="11">
        <v>13.4</v>
      </c>
      <c r="N252" s="10">
        <v>18597827.6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</v>
      </c>
      <c r="AA252" s="11">
        <v>13.78</v>
      </c>
      <c r="AC252" s="35">
        <f t="shared" si="4"/>
        <v>15.285476285852123</v>
      </c>
    </row>
    <row r="253" spans="1:29" s="4" customFormat="1" ht="12.75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</v>
      </c>
      <c r="G253" s="11">
        <v>14.16</v>
      </c>
      <c r="H253" s="10">
        <v>1182931.7000000002</v>
      </c>
      <c r="I253" s="11">
        <v>17.72</v>
      </c>
      <c r="J253" s="10">
        <v>917841.9000000001</v>
      </c>
      <c r="K253" s="11">
        <v>16.68</v>
      </c>
      <c r="L253" s="10">
        <v>33855.200000000004</v>
      </c>
      <c r="M253" s="11">
        <v>13.37</v>
      </c>
      <c r="N253" s="10">
        <v>18373521.3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</v>
      </c>
      <c r="V253" s="10">
        <v>1978155.0000000002</v>
      </c>
      <c r="W253" s="11">
        <v>19.15</v>
      </c>
      <c r="X253" s="10">
        <v>2528301.4</v>
      </c>
      <c r="Y253" s="11">
        <v>13.94</v>
      </c>
      <c r="Z253" s="10">
        <v>5466557.399999999</v>
      </c>
      <c r="AA253" s="11">
        <v>13.6</v>
      </c>
      <c r="AC253" s="35">
        <f t="shared" si="4"/>
        <v>15.077371121975961</v>
      </c>
    </row>
    <row r="254" spans="1:29" s="4" customFormat="1" ht="12.75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36895.7</v>
      </c>
      <c r="M254" s="11">
        <v>13.24</v>
      </c>
      <c r="N254" s="10">
        <v>18062556.2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5422344.100000001</v>
      </c>
      <c r="AA254" s="11">
        <v>13.48</v>
      </c>
      <c r="AC254" s="35">
        <f t="shared" si="4"/>
        <v>15.058800166662861</v>
      </c>
    </row>
    <row r="255" spans="1:29" s="4" customFormat="1" ht="12.75">
      <c r="A255" s="8" t="s">
        <v>56</v>
      </c>
      <c r="B255" s="8" t="s">
        <v>5</v>
      </c>
      <c r="C255" s="8" t="s">
        <v>92</v>
      </c>
      <c r="D255" s="10">
        <v>40891607.69999999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</v>
      </c>
      <c r="L255" s="10">
        <v>35715.8</v>
      </c>
      <c r="M255" s="11">
        <v>13.26</v>
      </c>
      <c r="N255" s="10">
        <v>17301960.8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</v>
      </c>
      <c r="X255" s="10">
        <v>2583135.8</v>
      </c>
      <c r="Y255" s="11">
        <v>13.36</v>
      </c>
      <c r="Z255" s="10">
        <v>5382104.200000001</v>
      </c>
      <c r="AA255" s="11">
        <v>13.35</v>
      </c>
      <c r="AC255" s="35">
        <f t="shared" si="4"/>
        <v>14.97826582498002</v>
      </c>
    </row>
    <row r="256" spans="1:29" s="4" customFormat="1" ht="12.75">
      <c r="A256" s="8" t="s">
        <v>57</v>
      </c>
      <c r="B256" s="8" t="s">
        <v>6</v>
      </c>
      <c r="C256" s="8" t="s">
        <v>93</v>
      </c>
      <c r="D256" s="10">
        <v>39942776.2</v>
      </c>
      <c r="E256" s="11">
        <v>14.799286687939297</v>
      </c>
      <c r="F256" s="10">
        <v>5076394.600000001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</v>
      </c>
      <c r="M256" s="11">
        <v>13.288579494554199</v>
      </c>
      <c r="N256" s="10">
        <v>16605575.3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</v>
      </c>
      <c r="V256" s="10">
        <v>1624262</v>
      </c>
      <c r="W256" s="11">
        <v>18.9849767254298</v>
      </c>
      <c r="X256" s="10">
        <v>2485794.4</v>
      </c>
      <c r="Y256" s="11">
        <v>13.269173275151</v>
      </c>
      <c r="Z256" s="10">
        <v>5536429.9</v>
      </c>
      <c r="AA256" s="11">
        <v>13.223226306179699</v>
      </c>
      <c r="AC256" s="35">
        <f t="shared" si="4"/>
        <v>14.621861821302032</v>
      </c>
    </row>
    <row r="257" spans="1:29" s="4" customFormat="1" ht="12.75">
      <c r="A257" s="8" t="s">
        <v>58</v>
      </c>
      <c r="B257" s="8" t="s">
        <v>7</v>
      </c>
      <c r="C257" s="8" t="s">
        <v>94</v>
      </c>
      <c r="D257" s="10">
        <v>40269040.2</v>
      </c>
      <c r="E257" s="11">
        <v>14.6161011501089</v>
      </c>
      <c r="F257" s="10">
        <v>5164211.500000001</v>
      </c>
      <c r="G257" s="11">
        <v>12.995228896608898</v>
      </c>
      <c r="H257" s="10">
        <v>1103556.2000000002</v>
      </c>
      <c r="I257" s="11">
        <v>16.8644897504993</v>
      </c>
      <c r="J257" s="10">
        <v>768479.2000000001</v>
      </c>
      <c r="K257" s="11">
        <v>16.2288827361886</v>
      </c>
      <c r="L257" s="10">
        <v>32932.8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13.4784998741904</v>
      </c>
      <c r="T257" s="10">
        <v>3344879.8000000007</v>
      </c>
      <c r="U257" s="11">
        <v>16.124701004502498</v>
      </c>
      <c r="V257" s="10">
        <v>1580899.7</v>
      </c>
      <c r="W257" s="11">
        <v>18.8678639074952</v>
      </c>
      <c r="X257" s="10">
        <v>2424461</v>
      </c>
      <c r="Y257" s="11">
        <v>13.305157594615899</v>
      </c>
      <c r="Z257" s="10">
        <v>5766004.9</v>
      </c>
      <c r="AA257" s="11">
        <v>12.982555727449999</v>
      </c>
      <c r="AC257" s="35">
        <f t="shared" si="4"/>
        <v>14.442362883530167</v>
      </c>
    </row>
    <row r="258" spans="1:29" s="4" customFormat="1" ht="12.75">
      <c r="A258" s="8" t="s">
        <v>59</v>
      </c>
      <c r="B258" s="8" t="s">
        <v>8</v>
      </c>
      <c r="C258" s="8" t="s">
        <v>95</v>
      </c>
      <c r="D258" s="10">
        <v>40900839.8</v>
      </c>
      <c r="E258" s="11">
        <v>14.2441456196946</v>
      </c>
      <c r="F258" s="10">
        <v>5141792.9</v>
      </c>
      <c r="G258" s="11">
        <v>12.709286054286599</v>
      </c>
      <c r="H258" s="10">
        <v>1161101.7</v>
      </c>
      <c r="I258" s="11">
        <v>16.3511627009073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</v>
      </c>
      <c r="AA258" s="11">
        <v>13.014849665459302</v>
      </c>
      <c r="AC258" s="35">
        <f t="shared" si="4"/>
        <v>14.064707738894253</v>
      </c>
    </row>
    <row r="259" spans="1:29" s="4" customFormat="1" ht="12.75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</v>
      </c>
      <c r="G259" s="11">
        <v>12.42</v>
      </c>
      <c r="H259" s="10">
        <v>1104899.1</v>
      </c>
      <c r="I259" s="11">
        <v>16.02</v>
      </c>
      <c r="J259" s="10">
        <v>738671.2000000001</v>
      </c>
      <c r="K259" s="11">
        <v>15.91</v>
      </c>
      <c r="L259" s="10">
        <v>30044.899999999998</v>
      </c>
      <c r="M259" s="11">
        <v>13.33</v>
      </c>
      <c r="N259" s="10">
        <v>16494788.2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16.24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5861152.3</v>
      </c>
      <c r="AA259" s="11">
        <v>12.97</v>
      </c>
      <c r="AC259" s="35">
        <f t="shared" si="4"/>
        <v>13.933957275740813</v>
      </c>
    </row>
    <row r="260" spans="1:29" s="4" customFormat="1" ht="12.75">
      <c r="A260" s="8" t="s">
        <v>61</v>
      </c>
      <c r="B260" s="8" t="s">
        <v>10</v>
      </c>
      <c r="C260" s="8" t="s">
        <v>97</v>
      </c>
      <c r="D260" s="10">
        <v>40204595.2</v>
      </c>
      <c r="E260" s="11">
        <v>13.964498516428293</v>
      </c>
      <c r="F260" s="10">
        <v>5043196.399999999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</v>
      </c>
      <c r="V260" s="10">
        <v>1403827.9000000001</v>
      </c>
      <c r="W260" s="11">
        <v>18.83</v>
      </c>
      <c r="X260" s="10">
        <v>2368272.6</v>
      </c>
      <c r="Y260" s="11">
        <v>12.62</v>
      </c>
      <c r="Z260" s="10">
        <v>5841942.300000001</v>
      </c>
      <c r="AA260" s="11">
        <v>12.83</v>
      </c>
      <c r="AC260" s="35">
        <f t="shared" si="4"/>
        <v>13.791383083962877</v>
      </c>
    </row>
    <row r="261" spans="1:29" s="4" customFormat="1" ht="12.75">
      <c r="A261" s="8" t="s">
        <v>62</v>
      </c>
      <c r="B261" s="8" t="s">
        <v>11</v>
      </c>
      <c r="C261" s="8" t="s">
        <v>116</v>
      </c>
      <c r="D261" s="10">
        <v>40647198.1</v>
      </c>
      <c r="E261" s="11">
        <v>13.809003044640374</v>
      </c>
      <c r="F261" s="10">
        <v>5164582.3</v>
      </c>
      <c r="G261" s="11">
        <v>11.87</v>
      </c>
      <c r="H261" s="10">
        <v>1118233.6</v>
      </c>
      <c r="I261" s="11">
        <v>15.22</v>
      </c>
      <c r="J261" s="10">
        <v>742565.6000000001</v>
      </c>
      <c r="K261" s="11">
        <v>15.68</v>
      </c>
      <c r="L261" s="10">
        <v>73554.59999999999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16.24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</v>
      </c>
      <c r="AA261" s="11">
        <v>12.85</v>
      </c>
      <c r="AC261" s="35">
        <f t="shared" si="4"/>
        <v>13.63751695734436</v>
      </c>
    </row>
    <row r="262" spans="1:29" s="4" customFormat="1" ht="13.5" thickBot="1">
      <c r="A262" s="9" t="s">
        <v>63</v>
      </c>
      <c r="B262" s="9" t="s">
        <v>0</v>
      </c>
      <c r="C262" s="9" t="s">
        <v>99</v>
      </c>
      <c r="D262" s="14">
        <v>41623999.4</v>
      </c>
      <c r="E262" s="15">
        <v>13.45</v>
      </c>
      <c r="F262" s="14">
        <v>5413708.6</v>
      </c>
      <c r="G262" s="15">
        <v>11.4</v>
      </c>
      <c r="H262" s="14">
        <v>1113263.6</v>
      </c>
      <c r="I262" s="15">
        <v>14.62</v>
      </c>
      <c r="J262" s="14">
        <v>737864.2999999999</v>
      </c>
      <c r="K262" s="15">
        <v>15.46</v>
      </c>
      <c r="L262" s="14">
        <v>73084.80000000002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2649917.8</v>
      </c>
      <c r="Y262" s="15">
        <v>12.25</v>
      </c>
      <c r="Z262" s="14">
        <v>5532235.2</v>
      </c>
      <c r="AA262" s="15">
        <v>12.59</v>
      </c>
      <c r="AC262" s="36">
        <f t="shared" si="4"/>
        <v>13.277634119700865</v>
      </c>
    </row>
    <row r="263" spans="1:29" s="4" customFormat="1" ht="12.75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5445080.100000001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1225688.9</v>
      </c>
      <c r="W263" s="13">
        <v>18.7</v>
      </c>
      <c r="X263" s="12">
        <v>2596978.0999999996</v>
      </c>
      <c r="Y263" s="13">
        <v>12.1</v>
      </c>
      <c r="Z263" s="12">
        <v>5485749.3</v>
      </c>
      <c r="AA263" s="13">
        <v>12.5</v>
      </c>
      <c r="AC263" s="35">
        <f t="shared" si="4"/>
        <v>13.151018534510968</v>
      </c>
    </row>
    <row r="264" spans="1:29" s="4" customFormat="1" ht="12.75">
      <c r="A264" s="8" t="s">
        <v>53</v>
      </c>
      <c r="B264" s="8" t="s">
        <v>2</v>
      </c>
      <c r="C264" s="8" t="s">
        <v>89</v>
      </c>
      <c r="D264" s="10">
        <v>41422773.8</v>
      </c>
      <c r="E264" s="11">
        <v>13.13</v>
      </c>
      <c r="F264" s="10">
        <v>5569467.7</v>
      </c>
      <c r="G264" s="11">
        <v>11.22</v>
      </c>
      <c r="H264" s="10">
        <v>1177488.2</v>
      </c>
      <c r="I264" s="11">
        <v>13.45</v>
      </c>
      <c r="J264" s="10">
        <v>717662.8999999999</v>
      </c>
      <c r="K264" s="11">
        <v>14.86</v>
      </c>
      <c r="L264" s="10">
        <v>131818.2</v>
      </c>
      <c r="M264" s="11">
        <v>10.82</v>
      </c>
      <c r="N264" s="10">
        <v>17222953.8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</v>
      </c>
      <c r="W264" s="11">
        <v>18.46</v>
      </c>
      <c r="X264" s="10">
        <v>2583246.3</v>
      </c>
      <c r="Y264" s="11">
        <v>11.84</v>
      </c>
      <c r="Z264" s="10">
        <v>5645640.8</v>
      </c>
      <c r="AA264" s="11">
        <v>12.37</v>
      </c>
      <c r="AC264" s="35">
        <f t="shared" si="4"/>
        <v>12.96707367037042</v>
      </c>
    </row>
    <row r="265" spans="1:29" s="4" customFormat="1" ht="12.75">
      <c r="A265" s="8" t="s">
        <v>54</v>
      </c>
      <c r="B265" s="8" t="s">
        <v>3</v>
      </c>
      <c r="C265" s="8" t="s">
        <v>90</v>
      </c>
      <c r="D265" s="10">
        <v>41614851.6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18.3774031521126</v>
      </c>
      <c r="X265" s="10">
        <v>2593891.1000000006</v>
      </c>
      <c r="Y265" s="11">
        <v>11.6079781437239</v>
      </c>
      <c r="Z265" s="10">
        <v>5557364.8</v>
      </c>
      <c r="AA265" s="11">
        <v>12.2368212864126</v>
      </c>
      <c r="AC265" s="35">
        <f t="shared" si="4"/>
        <v>12.717465410800978</v>
      </c>
    </row>
    <row r="266" spans="1:29" s="4" customFormat="1" ht="12.75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</v>
      </c>
      <c r="G266" s="11">
        <v>10.9171710308786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17.0317372852039</v>
      </c>
      <c r="V266" s="10">
        <v>1079558.5000000002</v>
      </c>
      <c r="W266" s="11">
        <v>18.192282976791</v>
      </c>
      <c r="X266" s="10">
        <v>2646915.4000000004</v>
      </c>
      <c r="Y266" s="11">
        <v>11.4688796581863</v>
      </c>
      <c r="Z266" s="10">
        <v>5458393.1</v>
      </c>
      <c r="AA266" s="11">
        <v>12.0164561997193</v>
      </c>
      <c r="AC266" s="35">
        <f t="shared" si="4"/>
        <v>12.568748270038435</v>
      </c>
    </row>
    <row r="267" spans="1:29" s="4" customFormat="1" ht="12.75">
      <c r="A267" s="8" t="s">
        <v>56</v>
      </c>
      <c r="B267" s="8" t="s">
        <v>5</v>
      </c>
      <c r="C267" s="8" t="s">
        <v>92</v>
      </c>
      <c r="D267" s="10">
        <v>42226448.49999999</v>
      </c>
      <c r="E267" s="11">
        <v>12.4388087125063</v>
      </c>
      <c r="F267" s="10">
        <v>5772315.800000001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ht="12.75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</v>
      </c>
      <c r="G268" s="11">
        <v>10.6429089202569</v>
      </c>
      <c r="H268" s="10">
        <v>1071653</v>
      </c>
      <c r="I268" s="11">
        <v>12.823690596676299</v>
      </c>
      <c r="J268" s="10">
        <v>735800.2000000001</v>
      </c>
      <c r="K268" s="11">
        <v>13.738647479302099</v>
      </c>
      <c r="L268" s="10">
        <v>48838.799999999996</v>
      </c>
      <c r="M268" s="11">
        <v>9.60399518415686</v>
      </c>
      <c r="N268" s="10">
        <v>17973939.299999997</v>
      </c>
      <c r="O268" s="11">
        <v>12.448939990188999</v>
      </c>
      <c r="P268" s="10">
        <v>178727.2</v>
      </c>
      <c r="Q268" s="11">
        <v>11.6010396179205</v>
      </c>
      <c r="R268" s="10">
        <v>4433499.300000001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18.0127908332125</v>
      </c>
      <c r="X268" s="10">
        <v>2755283.2</v>
      </c>
      <c r="Y268" s="11">
        <v>11.2018803050808</v>
      </c>
      <c r="Z268" s="10">
        <v>5413533.7</v>
      </c>
      <c r="AA268" s="11">
        <v>11.6976144480268</v>
      </c>
      <c r="AC268" s="35">
        <f t="shared" si="4"/>
        <v>12.204953829624863</v>
      </c>
    </row>
    <row r="269" spans="1:29" s="4" customFormat="1" ht="12.75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5397859.8</v>
      </c>
      <c r="G269" s="11">
        <v>10.5442082167455</v>
      </c>
      <c r="H269" s="10">
        <v>1041295.2999999999</v>
      </c>
      <c r="I269" s="11">
        <v>12.8408814694544</v>
      </c>
      <c r="J269" s="10">
        <v>715163.7000000001</v>
      </c>
      <c r="K269" s="11">
        <v>13.8203005843278</v>
      </c>
      <c r="L269" s="10">
        <v>51588.99999999999</v>
      </c>
      <c r="M269" s="11">
        <v>9.542574967531841</v>
      </c>
      <c r="N269" s="10">
        <v>17676315.6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</v>
      </c>
      <c r="S269" s="11">
        <v>11.0400161406786</v>
      </c>
      <c r="T269" s="10">
        <v>3079500.4999999995</v>
      </c>
      <c r="U269" s="11">
        <v>15.997654416682199</v>
      </c>
      <c r="V269" s="10">
        <v>978857.2999999999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</v>
      </c>
      <c r="AA269" s="11">
        <v>11.1617840125203</v>
      </c>
      <c r="AC269" s="35">
        <f t="shared" si="4"/>
        <v>12.002194532677308</v>
      </c>
    </row>
    <row r="270" spans="1:29" s="4" customFormat="1" ht="12.75">
      <c r="A270" s="8" t="s">
        <v>59</v>
      </c>
      <c r="B270" s="8" t="s">
        <v>8</v>
      </c>
      <c r="C270" s="8" t="s">
        <v>95</v>
      </c>
      <c r="D270" s="10">
        <v>42073499.89999999</v>
      </c>
      <c r="E270" s="11">
        <v>12.008976384467598</v>
      </c>
      <c r="F270" s="10">
        <v>5258964.299999999</v>
      </c>
      <c r="G270" s="11">
        <v>10.5036502995466</v>
      </c>
      <c r="H270" s="10">
        <v>1017507.1000000001</v>
      </c>
      <c r="I270" s="11">
        <v>12.6570478623687</v>
      </c>
      <c r="J270" s="10">
        <v>646020.6</v>
      </c>
      <c r="K270" s="11">
        <v>13.7682348535016</v>
      </c>
      <c r="L270" s="10">
        <v>53577.7</v>
      </c>
      <c r="M270" s="11">
        <v>9.49817927981231</v>
      </c>
      <c r="N270" s="10">
        <v>17473546.1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4661706.100000001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5953035.100000001</v>
      </c>
      <c r="AA270" s="11">
        <v>10.9437812787296</v>
      </c>
      <c r="AC270" s="35">
        <f t="shared" si="4"/>
        <v>11.876634685449819</v>
      </c>
    </row>
    <row r="271" spans="1:29" s="4" customFormat="1" ht="12.75">
      <c r="A271" s="8" t="s">
        <v>60</v>
      </c>
      <c r="B271" s="8" t="s">
        <v>9</v>
      </c>
      <c r="C271" s="8" t="s">
        <v>96</v>
      </c>
      <c r="D271" s="10">
        <v>41729342.7</v>
      </c>
      <c r="E271" s="11">
        <v>11.806256788870998</v>
      </c>
      <c r="F271" s="10">
        <v>5395174.7</v>
      </c>
      <c r="G271" s="11">
        <v>10.3799448370041</v>
      </c>
      <c r="H271" s="10">
        <v>1001974.3</v>
      </c>
      <c r="I271" s="11">
        <v>12.536388374432399</v>
      </c>
      <c r="J271" s="10">
        <v>617663.7</v>
      </c>
      <c r="K271" s="11">
        <v>13.661453009137501</v>
      </c>
      <c r="L271" s="10">
        <v>52866.899999999994</v>
      </c>
      <c r="M271" s="11">
        <v>9.50002553582676</v>
      </c>
      <c r="N271" s="10">
        <v>17129938.5</v>
      </c>
      <c r="O271" s="11">
        <v>11.942848896509501</v>
      </c>
      <c r="P271" s="10">
        <v>79404.3</v>
      </c>
      <c r="Q271" s="11">
        <v>11.1103766168835</v>
      </c>
      <c r="R271" s="10">
        <v>4749133.800000001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</v>
      </c>
      <c r="W271" s="11">
        <v>17.624374336590503</v>
      </c>
      <c r="X271" s="10">
        <v>2756572.2</v>
      </c>
      <c r="Y271" s="11">
        <v>10.788134273065701</v>
      </c>
      <c r="Z271" s="10">
        <v>5939343.099999999</v>
      </c>
      <c r="AA271" s="11">
        <v>10.8617924662409</v>
      </c>
      <c r="AC271" s="35">
        <f t="shared" si="4"/>
        <v>11.679024686977586</v>
      </c>
    </row>
    <row r="272" spans="1:29" s="4" customFormat="1" ht="12.75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5491340.8</v>
      </c>
      <c r="G272" s="11">
        <v>10.1167469110641</v>
      </c>
      <c r="H272" s="10">
        <v>968292.2000000001</v>
      </c>
      <c r="I272" s="11">
        <v>12.3412413897375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</v>
      </c>
      <c r="O272" s="11">
        <v>11.9819555224139</v>
      </c>
      <c r="P272" s="10">
        <v>76461.7</v>
      </c>
      <c r="Q272" s="11">
        <v>11.1147686358007</v>
      </c>
      <c r="R272" s="10">
        <v>4972362.800000001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859313.9999999999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</v>
      </c>
      <c r="AA272" s="11">
        <v>10.79070972307</v>
      </c>
      <c r="AC272" s="35">
        <f aca="true" t="shared" si="5" ref="AC272:AC310">(F272*G272+H272*I272+J272*K272+L272*M272+N272*O272+P272*Q272+R272*S272+T272*U272+X272*Y272+Z272*AA272)/(F272+H272+J272+L272+N272+P272+R272+T272+X272+Z272)</f>
        <v>11.600026312848195</v>
      </c>
    </row>
    <row r="273" spans="1:29" s="4" customFormat="1" ht="12.75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5486473.8</v>
      </c>
      <c r="G273" s="11">
        <v>9.954798765465721</v>
      </c>
      <c r="H273" s="10">
        <v>934591.8</v>
      </c>
      <c r="I273" s="11">
        <v>12.306887824181599</v>
      </c>
      <c r="J273" s="10">
        <v>618698.8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</v>
      </c>
      <c r="Q273" s="11">
        <v>10.716252964928099</v>
      </c>
      <c r="R273" s="10">
        <v>4987043.800000001</v>
      </c>
      <c r="S273" s="11">
        <v>10.514466454054398</v>
      </c>
      <c r="T273" s="10">
        <v>3014892.6</v>
      </c>
      <c r="U273" s="11">
        <v>15.6078082758238</v>
      </c>
      <c r="V273" s="10">
        <v>831642.7999999999</v>
      </c>
      <c r="W273" s="11">
        <v>17.4771593441319</v>
      </c>
      <c r="X273" s="10">
        <v>2606118.3999999994</v>
      </c>
      <c r="Y273" s="11">
        <v>10.5813756769455</v>
      </c>
      <c r="Z273" s="10">
        <v>5765235.4</v>
      </c>
      <c r="AA273" s="11">
        <v>10.705162410194</v>
      </c>
      <c r="AC273" s="35">
        <f t="shared" si="5"/>
        <v>11.425087520672612</v>
      </c>
    </row>
    <row r="274" spans="1:29" s="4" customFormat="1" ht="13.5" thickBot="1">
      <c r="A274" s="9" t="s">
        <v>63</v>
      </c>
      <c r="B274" s="9" t="s">
        <v>0</v>
      </c>
      <c r="C274" s="9" t="s">
        <v>99</v>
      </c>
      <c r="D274" s="14">
        <v>41118711.6</v>
      </c>
      <c r="E274" s="15">
        <v>11.261796334275202</v>
      </c>
      <c r="F274" s="14">
        <v>5547906.3</v>
      </c>
      <c r="G274" s="15">
        <v>9.87279789404518</v>
      </c>
      <c r="H274" s="14">
        <v>882704.5</v>
      </c>
      <c r="I274" s="15">
        <v>12.0128155186702</v>
      </c>
      <c r="J274" s="14">
        <v>671558.7999999999</v>
      </c>
      <c r="K274" s="15">
        <v>12.638798272020301</v>
      </c>
      <c r="L274" s="14">
        <v>33853.7</v>
      </c>
      <c r="M274" s="15">
        <v>8.99986707509076</v>
      </c>
      <c r="N274" s="14">
        <v>16788385.1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</v>
      </c>
      <c r="X274" s="14">
        <v>2672455.7</v>
      </c>
      <c r="Y274" s="15">
        <v>10.463650081458798</v>
      </c>
      <c r="Z274" s="14">
        <v>5805988.100000001</v>
      </c>
      <c r="AA274" s="15">
        <v>10.5609120029027</v>
      </c>
      <c r="AC274" s="36">
        <f t="shared" si="5"/>
        <v>11.143162866040655</v>
      </c>
    </row>
    <row r="275" spans="1:29" s="4" customFormat="1" ht="12.75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</v>
      </c>
      <c r="F275" s="12">
        <v>5317559.999999999</v>
      </c>
      <c r="G275" s="13">
        <v>9.81319620201747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</v>
      </c>
      <c r="O275" s="13">
        <v>11.1289286492994</v>
      </c>
      <c r="P275" s="12">
        <v>58848.100000000006</v>
      </c>
      <c r="Q275" s="13">
        <v>10.1854960652935</v>
      </c>
      <c r="R275" s="12">
        <v>5060292.099999999</v>
      </c>
      <c r="S275" s="13">
        <v>10.369202937316599</v>
      </c>
      <c r="T275" s="12">
        <v>2790122.6</v>
      </c>
      <c r="U275" s="13">
        <v>14.0474351747124</v>
      </c>
      <c r="V275" s="12">
        <v>766842.2999999999</v>
      </c>
      <c r="W275" s="13">
        <v>17.0299263473077</v>
      </c>
      <c r="X275" s="12">
        <v>2667256.8</v>
      </c>
      <c r="Y275" s="13">
        <v>10.4781306288168</v>
      </c>
      <c r="Z275" s="12">
        <v>5728621.1</v>
      </c>
      <c r="AA275" s="13">
        <v>10.4751170996455</v>
      </c>
      <c r="AC275" s="35">
        <f t="shared" si="5"/>
        <v>10.961782130675012</v>
      </c>
    </row>
    <row r="276" spans="1:29" s="4" customFormat="1" ht="12.75">
      <c r="A276" s="8" t="s">
        <v>53</v>
      </c>
      <c r="B276" s="8" t="s">
        <v>2</v>
      </c>
      <c r="C276" s="8" t="s">
        <v>89</v>
      </c>
      <c r="D276" s="10">
        <v>41331111.00000001</v>
      </c>
      <c r="E276" s="11">
        <v>10.938294272709</v>
      </c>
      <c r="F276" s="10">
        <v>5436612.700000001</v>
      </c>
      <c r="G276" s="11">
        <v>9.69352545528947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10.9592120732265</v>
      </c>
      <c r="P276" s="10">
        <v>57846.3</v>
      </c>
      <c r="Q276" s="11">
        <v>10.1452585212883</v>
      </c>
      <c r="R276" s="10">
        <v>5133754.4</v>
      </c>
      <c r="S276" s="11">
        <v>10.307939050220197</v>
      </c>
      <c r="T276" s="10">
        <v>2742742.7</v>
      </c>
      <c r="U276" s="11">
        <v>14.0797391516164</v>
      </c>
      <c r="V276" s="10">
        <v>746076.4999999999</v>
      </c>
      <c r="W276" s="11">
        <v>16.9469831927423</v>
      </c>
      <c r="X276" s="10">
        <v>2696107</v>
      </c>
      <c r="Y276" s="11">
        <v>10.4912239236054</v>
      </c>
      <c r="Z276" s="10">
        <v>5666335</v>
      </c>
      <c r="AA276" s="11">
        <v>10.3123506077562</v>
      </c>
      <c r="AC276" s="35">
        <f t="shared" si="5"/>
        <v>10.827836276201765</v>
      </c>
    </row>
    <row r="277" spans="1:29" s="4" customFormat="1" ht="12.75">
      <c r="A277" s="8" t="s">
        <v>54</v>
      </c>
      <c r="B277" s="8" t="s">
        <v>3</v>
      </c>
      <c r="C277" s="8" t="s">
        <v>90</v>
      </c>
      <c r="D277" s="10">
        <v>42623322.00000001</v>
      </c>
      <c r="E277" s="11">
        <v>10.813070113024036</v>
      </c>
      <c r="F277" s="10">
        <v>5404775</v>
      </c>
      <c r="G277" s="11">
        <v>9.802596384208734</v>
      </c>
      <c r="H277" s="10">
        <v>856279.5</v>
      </c>
      <c r="I277" s="11">
        <v>11.47373167593821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5467652.8</v>
      </c>
      <c r="S277" s="11">
        <v>10.189904755108081</v>
      </c>
      <c r="T277" s="10">
        <v>2683476.5</v>
      </c>
      <c r="U277" s="11">
        <v>14.015422432057806</v>
      </c>
      <c r="V277" s="10">
        <v>720850.1000000001</v>
      </c>
      <c r="W277" s="11">
        <v>16.78312586902603</v>
      </c>
      <c r="X277" s="10">
        <v>2777997.4</v>
      </c>
      <c r="Y277" s="11">
        <v>10.46131925393452</v>
      </c>
      <c r="Z277" s="10">
        <v>5982635.300000001</v>
      </c>
      <c r="AA277" s="11">
        <v>10.217767264202118</v>
      </c>
      <c r="AC277" s="35">
        <f t="shared" si="5"/>
        <v>10.733549033942989</v>
      </c>
    </row>
    <row r="278" spans="1:29" s="4" customFormat="1" ht="12.75">
      <c r="A278" s="8" t="s">
        <v>55</v>
      </c>
      <c r="B278" s="8" t="s">
        <v>4</v>
      </c>
      <c r="C278" s="8" t="s">
        <v>91</v>
      </c>
      <c r="D278" s="10">
        <v>43704485.7</v>
      </c>
      <c r="E278" s="11">
        <v>10.719311050627473</v>
      </c>
      <c r="F278" s="10">
        <v>5562540.1</v>
      </c>
      <c r="G278" s="11">
        <v>9.469698960731987</v>
      </c>
      <c r="H278" s="10">
        <v>1040292.2000000001</v>
      </c>
      <c r="I278" s="11">
        <v>10.681459595678973</v>
      </c>
      <c r="J278" s="10">
        <v>831735.7000000002</v>
      </c>
      <c r="K278" s="11">
        <v>11.596524596695806</v>
      </c>
      <c r="L278" s="10">
        <v>44800.3</v>
      </c>
      <c r="M278" s="11">
        <v>9.673098171217603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5393523.1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</v>
      </c>
      <c r="AA278" s="11">
        <v>10.13742407288507</v>
      </c>
      <c r="AC278" s="35">
        <f t="shared" si="5"/>
        <v>10.621389997888159</v>
      </c>
    </row>
    <row r="279" spans="1:29" s="4" customFormat="1" ht="12.75">
      <c r="A279" s="8" t="s">
        <v>56</v>
      </c>
      <c r="B279" s="8" t="s">
        <v>5</v>
      </c>
      <c r="C279" s="8" t="s">
        <v>92</v>
      </c>
      <c r="D279" s="10">
        <v>44157583.6</v>
      </c>
      <c r="E279" s="11">
        <v>10.611025874817125</v>
      </c>
      <c r="F279" s="10">
        <v>5589396.3</v>
      </c>
      <c r="G279" s="11">
        <v>9.351775139293665</v>
      </c>
      <c r="H279" s="10">
        <v>1111555.5</v>
      </c>
      <c r="I279" s="11">
        <v>10.32072415997222</v>
      </c>
      <c r="J279" s="10">
        <v>869586.7</v>
      </c>
      <c r="K279" s="11">
        <v>11.5370759039898</v>
      </c>
      <c r="L279" s="10">
        <v>43354.3</v>
      </c>
      <c r="M279" s="11">
        <v>9.68337858067135</v>
      </c>
      <c r="N279" s="10">
        <v>18521201.6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</v>
      </c>
      <c r="U279" s="11">
        <v>14.004741344132547</v>
      </c>
      <c r="V279" s="10">
        <v>702505</v>
      </c>
      <c r="W279" s="11">
        <v>16.41114661959702</v>
      </c>
      <c r="X279" s="10">
        <v>2915212.2</v>
      </c>
      <c r="Y279" s="11">
        <v>10.400249789020513</v>
      </c>
      <c r="Z279" s="10">
        <v>6334635.8</v>
      </c>
      <c r="AA279" s="11">
        <v>10.095479802958831</v>
      </c>
      <c r="AC279" s="35">
        <f t="shared" si="5"/>
        <v>10.517259761509205</v>
      </c>
    </row>
    <row r="280" spans="1:29" s="4" customFormat="1" ht="12.75">
      <c r="A280" s="8" t="s">
        <v>57</v>
      </c>
      <c r="B280" s="8" t="s">
        <v>6</v>
      </c>
      <c r="C280" s="8" t="s">
        <v>93</v>
      </c>
      <c r="D280" s="10">
        <v>44973809.19999999</v>
      </c>
      <c r="E280" s="11">
        <v>10.463062529935762</v>
      </c>
      <c r="F280" s="10">
        <v>5707175.5</v>
      </c>
      <c r="G280" s="11">
        <v>9.302387857531278</v>
      </c>
      <c r="H280" s="10">
        <v>1112028.7</v>
      </c>
      <c r="I280" s="11">
        <v>10.186975262419047</v>
      </c>
      <c r="J280" s="10">
        <v>798304.6000000001</v>
      </c>
      <c r="K280" s="11">
        <v>11.552019037595409</v>
      </c>
      <c r="L280" s="10">
        <v>42006.7</v>
      </c>
      <c r="M280" s="11">
        <v>9.696346059081051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</v>
      </c>
      <c r="R280" s="10">
        <v>5841847.500000002</v>
      </c>
      <c r="S280" s="11">
        <v>9.84447282028502</v>
      </c>
      <c r="T280" s="10">
        <v>2437467.2</v>
      </c>
      <c r="U280" s="11">
        <v>14.130723622865581</v>
      </c>
      <c r="V280" s="10">
        <v>687358.3999999999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</v>
      </c>
      <c r="AA280" s="11">
        <v>9.973241365432068</v>
      </c>
      <c r="AC280" s="35">
        <f t="shared" si="5"/>
        <v>10.374289623294905</v>
      </c>
    </row>
    <row r="281" spans="1:29" s="4" customFormat="1" ht="12.75">
      <c r="A281" s="8" t="s">
        <v>58</v>
      </c>
      <c r="B281" s="8" t="s">
        <v>7</v>
      </c>
      <c r="C281" s="8" t="s">
        <v>94</v>
      </c>
      <c r="D281" s="10">
        <v>45704250.4</v>
      </c>
      <c r="E281" s="11">
        <v>10.42192087891678</v>
      </c>
      <c r="F281" s="10">
        <v>5954751.4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9.475888494554239</v>
      </c>
      <c r="N281" s="10">
        <v>18747743.7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</v>
      </c>
      <c r="S281" s="11">
        <v>9.617371149665402</v>
      </c>
      <c r="T281" s="10">
        <v>2373574.6999999997</v>
      </c>
      <c r="U281" s="11">
        <v>14.227727832201793</v>
      </c>
      <c r="V281" s="10">
        <v>691280.7000000001</v>
      </c>
      <c r="W281" s="11">
        <v>16.07688443927338</v>
      </c>
      <c r="X281" s="10">
        <v>3038018.1</v>
      </c>
      <c r="Y281" s="11">
        <v>10.307164549151318</v>
      </c>
      <c r="Z281" s="10">
        <v>6470525.2</v>
      </c>
      <c r="AA281" s="11">
        <v>9.9533211705906</v>
      </c>
      <c r="AC281" s="35">
        <f t="shared" si="5"/>
        <v>10.335075527576228</v>
      </c>
    </row>
    <row r="282" spans="1:29" s="4" customFormat="1" ht="12.75">
      <c r="A282" s="8" t="s">
        <v>59</v>
      </c>
      <c r="B282" s="8" t="s">
        <v>8</v>
      </c>
      <c r="C282" s="8" t="s">
        <v>95</v>
      </c>
      <c r="D282" s="10">
        <v>46753726.8</v>
      </c>
      <c r="E282" s="11">
        <v>10.316460064120493</v>
      </c>
      <c r="F282" s="10">
        <v>5993996.1</v>
      </c>
      <c r="G282" s="11">
        <v>9.228399200493309</v>
      </c>
      <c r="H282" s="10">
        <v>1138386.4</v>
      </c>
      <c r="I282" s="11">
        <v>9.927621575591553</v>
      </c>
      <c r="J282" s="10">
        <v>892074.7999999999</v>
      </c>
      <c r="K282" s="11">
        <v>11.19070015541297</v>
      </c>
      <c r="L282" s="10">
        <v>44871.100000000006</v>
      </c>
      <c r="M282" s="11">
        <v>9.558925455359908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6842491.300000001</v>
      </c>
      <c r="S282" s="11">
        <v>9.600395544967665</v>
      </c>
      <c r="T282" s="10">
        <v>2372081.3000000003</v>
      </c>
      <c r="U282" s="11">
        <v>14.312609868810137</v>
      </c>
      <c r="V282" s="10">
        <v>676146.6000000001</v>
      </c>
      <c r="W282" s="11">
        <v>16.064753642183508</v>
      </c>
      <c r="X282" s="10">
        <v>3156346.3</v>
      </c>
      <c r="Y282" s="11">
        <v>10.271508748580587</v>
      </c>
      <c r="Z282" s="10">
        <v>6662750.100000001</v>
      </c>
      <c r="AA282" s="11">
        <v>9.854287992431232</v>
      </c>
      <c r="AC282" s="35">
        <f t="shared" si="5"/>
        <v>10.232109081674388</v>
      </c>
    </row>
    <row r="283" spans="1:29" s="4" customFormat="1" ht="12.75">
      <c r="A283" s="8" t="s">
        <v>60</v>
      </c>
      <c r="B283" s="8" t="s">
        <v>9</v>
      </c>
      <c r="C283" s="8" t="s">
        <v>96</v>
      </c>
      <c r="D283" s="10">
        <v>46496499.6</v>
      </c>
      <c r="E283" s="11">
        <v>10.30754387665776</v>
      </c>
      <c r="F283" s="10">
        <v>5976344.8</v>
      </c>
      <c r="G283" s="11">
        <v>9.177710013150515</v>
      </c>
      <c r="H283" s="10">
        <v>1128504.5999999999</v>
      </c>
      <c r="I283" s="11">
        <v>8.978438429936398</v>
      </c>
      <c r="J283" s="10">
        <v>896716.2000000001</v>
      </c>
      <c r="K283" s="11">
        <v>11.184084773978665</v>
      </c>
      <c r="L283" s="10">
        <v>43860.1</v>
      </c>
      <c r="M283" s="11">
        <v>9.566300578430054</v>
      </c>
      <c r="N283" s="10">
        <v>18609634.3</v>
      </c>
      <c r="O283" s="11">
        <v>10.505621288108813</v>
      </c>
      <c r="P283" s="10">
        <v>39890.700000000004</v>
      </c>
      <c r="Q283" s="11">
        <v>9.984729322874736</v>
      </c>
      <c r="R283" s="10">
        <v>6845569.4</v>
      </c>
      <c r="S283" s="11">
        <v>9.576338464116656</v>
      </c>
      <c r="T283" s="10">
        <v>2371659.1</v>
      </c>
      <c r="U283" s="11">
        <v>13.889037059331171</v>
      </c>
      <c r="V283" s="10">
        <v>659099.1999999998</v>
      </c>
      <c r="W283" s="11">
        <v>15.816086073234509</v>
      </c>
      <c r="X283" s="10">
        <v>3243003.9</v>
      </c>
      <c r="Y283" s="11">
        <v>10.215912362917605</v>
      </c>
      <c r="Z283" s="10">
        <v>6682217.300000002</v>
      </c>
      <c r="AA283" s="11">
        <v>9.85908975902355</v>
      </c>
      <c r="AC283" s="35">
        <f t="shared" si="5"/>
        <v>10.228336161489645</v>
      </c>
    </row>
    <row r="284" spans="1:29" s="4" customFormat="1" ht="12.75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</v>
      </c>
      <c r="G284" s="11">
        <v>9.211931587877753</v>
      </c>
      <c r="H284" s="10">
        <v>1142879.4</v>
      </c>
      <c r="I284" s="11">
        <v>9.824884481249716</v>
      </c>
      <c r="J284" s="10">
        <v>957806.5999999999</v>
      </c>
      <c r="K284" s="11">
        <v>10.6236159617192</v>
      </c>
      <c r="L284" s="10">
        <v>41388</v>
      </c>
      <c r="M284" s="11">
        <v>9.268159853097515</v>
      </c>
      <c r="N284" s="10">
        <v>18441641.599999998</v>
      </c>
      <c r="O284" s="11">
        <v>10.467609258765773</v>
      </c>
      <c r="P284" s="10">
        <v>66819.2</v>
      </c>
      <c r="Q284" s="11">
        <v>9.691689394664996</v>
      </c>
      <c r="R284" s="10">
        <v>6877870.800000001</v>
      </c>
      <c r="S284" s="11">
        <v>9.586785843229269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6639048.8</v>
      </c>
      <c r="AA284" s="11">
        <v>9.787049820751433</v>
      </c>
      <c r="AC284" s="35">
        <f t="shared" si="5"/>
        <v>10.211382701804203</v>
      </c>
    </row>
    <row r="285" spans="1:29" s="4" customFormat="1" ht="12.75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6245682.8</v>
      </c>
      <c r="G285" s="11">
        <v>9.175897044755455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</v>
      </c>
      <c r="N285" s="10">
        <v>18767729.4</v>
      </c>
      <c r="O285" s="11">
        <v>10.366079175672681</v>
      </c>
      <c r="P285" s="10">
        <v>68740.3</v>
      </c>
      <c r="Q285" s="11">
        <v>9.519260812070954</v>
      </c>
      <c r="R285" s="10">
        <v>7030629.800000001</v>
      </c>
      <c r="S285" s="11">
        <v>9.551316151221616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</v>
      </c>
      <c r="Z285" s="10">
        <v>6846269.699999998</v>
      </c>
      <c r="AA285" s="11">
        <v>9.641071375262937</v>
      </c>
      <c r="AC285" s="35">
        <f t="shared" si="5"/>
        <v>10.107968490976189</v>
      </c>
    </row>
    <row r="286" spans="1:29" s="4" customFormat="1" ht="13.5" thickBot="1">
      <c r="A286" s="9" t="s">
        <v>63</v>
      </c>
      <c r="B286" s="9" t="s">
        <v>0</v>
      </c>
      <c r="C286" s="9" t="s">
        <v>99</v>
      </c>
      <c r="D286" s="14">
        <v>48515963.7</v>
      </c>
      <c r="E286" s="15">
        <v>10.0843602314345</v>
      </c>
      <c r="F286" s="14">
        <v>6393742.399999999</v>
      </c>
      <c r="G286" s="15">
        <v>8.840546100981484</v>
      </c>
      <c r="H286" s="14">
        <v>1098040.2000000002</v>
      </c>
      <c r="I286" s="15">
        <v>9.75881375381338</v>
      </c>
      <c r="J286" s="14">
        <v>999944.6</v>
      </c>
      <c r="K286" s="15">
        <v>10.69804654177841</v>
      </c>
      <c r="L286" s="14">
        <v>32553.9</v>
      </c>
      <c r="M286" s="15">
        <v>9.355269261133074</v>
      </c>
      <c r="N286" s="14">
        <v>18932397.2</v>
      </c>
      <c r="O286" s="15">
        <v>10.371534665932298</v>
      </c>
      <c r="P286" s="14">
        <v>66634.6</v>
      </c>
      <c r="Q286" s="15">
        <v>9.346401749241375</v>
      </c>
      <c r="R286" s="14">
        <v>7446255.1000000015</v>
      </c>
      <c r="S286" s="15">
        <v>9.489664309110236</v>
      </c>
      <c r="T286" s="14">
        <v>2622189.1</v>
      </c>
      <c r="U286" s="15">
        <v>13.053809523882155</v>
      </c>
      <c r="V286" s="14">
        <v>650379.7999999999</v>
      </c>
      <c r="W286" s="15">
        <v>15.365731641726889</v>
      </c>
      <c r="X286" s="14">
        <v>3594730</v>
      </c>
      <c r="Y286" s="15">
        <v>9.890316967894652</v>
      </c>
      <c r="Z286" s="14">
        <v>6679096.8</v>
      </c>
      <c r="AA286" s="15">
        <v>9.52094298169178</v>
      </c>
      <c r="AC286" s="36">
        <f t="shared" si="5"/>
        <v>10.012598915648026</v>
      </c>
    </row>
    <row r="287" spans="1:29" s="4" customFormat="1" ht="12.75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</v>
      </c>
      <c r="G287" s="13">
        <v>8.816548403705195</v>
      </c>
      <c r="H287" s="12">
        <v>1108429.5</v>
      </c>
      <c r="I287" s="13">
        <v>9.72248848663809</v>
      </c>
      <c r="J287" s="12">
        <v>967352.6999999998</v>
      </c>
      <c r="K287" s="13">
        <v>10.750964778410198</v>
      </c>
      <c r="L287" s="12">
        <v>34733.4</v>
      </c>
      <c r="M287" s="13">
        <v>9.32114333753678</v>
      </c>
      <c r="N287" s="12">
        <v>18754489.6</v>
      </c>
      <c r="O287" s="13">
        <v>10.208827940004289</v>
      </c>
      <c r="P287" s="12">
        <v>65401.3</v>
      </c>
      <c r="Q287" s="13">
        <v>9.304851570228726</v>
      </c>
      <c r="R287" s="12">
        <v>7493681.900000002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9.871092727300939</v>
      </c>
      <c r="Z287" s="12">
        <v>6616001.7</v>
      </c>
      <c r="AA287" s="13">
        <v>9.48736205055691</v>
      </c>
      <c r="AC287" s="35">
        <f t="shared" si="5"/>
        <v>9.934127949575656</v>
      </c>
    </row>
    <row r="288" spans="1:29" s="4" customFormat="1" ht="12.75">
      <c r="A288" s="8" t="s">
        <v>53</v>
      </c>
      <c r="B288" s="8" t="s">
        <v>2</v>
      </c>
      <c r="C288" s="8" t="s">
        <v>89</v>
      </c>
      <c r="D288" s="10">
        <v>48655610.9</v>
      </c>
      <c r="E288" s="11">
        <v>9.971466222634557</v>
      </c>
      <c r="F288" s="10">
        <v>6348813.300000001</v>
      </c>
      <c r="G288" s="11">
        <v>8.824743570109392</v>
      </c>
      <c r="H288" s="10">
        <v>941314.3</v>
      </c>
      <c r="I288" s="11">
        <v>10.012679407929953</v>
      </c>
      <c r="J288" s="10">
        <v>1014770.0999999999</v>
      </c>
      <c r="K288" s="11">
        <v>10.85234825996548</v>
      </c>
      <c r="L288" s="10">
        <v>39655.6</v>
      </c>
      <c r="M288" s="11">
        <v>9.283480769424745</v>
      </c>
      <c r="N288" s="10">
        <v>19327056.3</v>
      </c>
      <c r="O288" s="11">
        <v>10.127555097513744</v>
      </c>
      <c r="P288" s="10">
        <v>81365.6</v>
      </c>
      <c r="Q288" s="11">
        <v>8.3482709646337</v>
      </c>
      <c r="R288" s="10">
        <v>7579056.2</v>
      </c>
      <c r="S288" s="11">
        <v>9.436634001737577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</v>
      </c>
      <c r="Z288" s="10">
        <v>7077395.100000001</v>
      </c>
      <c r="AA288" s="11">
        <v>9.555105785036645</v>
      </c>
      <c r="AC288" s="35">
        <f t="shared" si="5"/>
        <v>9.900456483962435</v>
      </c>
    </row>
    <row r="289" spans="1:29" s="4" customFormat="1" ht="12.75">
      <c r="A289" s="8" t="s">
        <v>54</v>
      </c>
      <c r="B289" s="8" t="s">
        <v>3</v>
      </c>
      <c r="C289" s="8" t="s">
        <v>90</v>
      </c>
      <c r="D289" s="10">
        <v>49461884.1</v>
      </c>
      <c r="E289" s="11">
        <v>9.976754633796899</v>
      </c>
      <c r="F289" s="10">
        <v>6401714.5</v>
      </c>
      <c r="G289" s="11">
        <v>8.857185254825094</v>
      </c>
      <c r="H289" s="10">
        <v>1083424.3</v>
      </c>
      <c r="I289" s="11">
        <v>9.619977142842359</v>
      </c>
      <c r="J289" s="10">
        <v>1037965.3</v>
      </c>
      <c r="K289" s="11">
        <v>10.931227238521373</v>
      </c>
      <c r="L289" s="10">
        <v>39979.8</v>
      </c>
      <c r="M289" s="11">
        <v>9.254738643014722</v>
      </c>
      <c r="N289" s="10">
        <v>19246841.099999998</v>
      </c>
      <c r="O289" s="11">
        <v>10.156122781935377</v>
      </c>
      <c r="P289" s="10">
        <v>78859.2</v>
      </c>
      <c r="Q289" s="11">
        <v>8.687678102237912</v>
      </c>
      <c r="R289" s="10">
        <v>7964946.4</v>
      </c>
      <c r="S289" s="11">
        <v>9.379628293041614</v>
      </c>
      <c r="T289" s="10">
        <v>2521017.4</v>
      </c>
      <c r="U289" s="11">
        <v>13.104988628400605</v>
      </c>
      <c r="V289" s="10">
        <v>623461.7000000002</v>
      </c>
      <c r="W289" s="11">
        <v>15.287216279684882</v>
      </c>
      <c r="X289" s="10">
        <v>3102159.2</v>
      </c>
      <c r="Y289" s="11">
        <v>9.992463950915225</v>
      </c>
      <c r="Z289" s="10">
        <v>7361515.2</v>
      </c>
      <c r="AA289" s="11">
        <v>9.535458466756959</v>
      </c>
      <c r="AC289" s="35">
        <f t="shared" si="5"/>
        <v>9.908962324323566</v>
      </c>
    </row>
    <row r="290" spans="1:29" s="4" customFormat="1" ht="12.75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</v>
      </c>
      <c r="F290" s="10">
        <v>6424923.399999999</v>
      </c>
      <c r="G290" s="11">
        <v>8.875955849372462</v>
      </c>
      <c r="H290" s="10">
        <v>1016985.0999999999</v>
      </c>
      <c r="I290" s="11">
        <v>9.67641730050912</v>
      </c>
      <c r="J290" s="10">
        <v>1077280.5999999999</v>
      </c>
      <c r="K290" s="11">
        <v>10.92018198694008</v>
      </c>
      <c r="L290" s="10">
        <v>39068.8</v>
      </c>
      <c r="M290" s="11">
        <v>9.247071832254893</v>
      </c>
      <c r="N290" s="10">
        <v>19511013.800000004</v>
      </c>
      <c r="O290" s="11">
        <v>10.064762065003512</v>
      </c>
      <c r="P290" s="10">
        <v>88578</v>
      </c>
      <c r="Q290" s="11">
        <v>9.039850098218505</v>
      </c>
      <c r="R290" s="10">
        <v>8168616.4</v>
      </c>
      <c r="S290" s="11">
        <v>9.308991548556499</v>
      </c>
      <c r="T290" s="10">
        <v>2554617.4000000004</v>
      </c>
      <c r="U290" s="11">
        <v>12.976235554099013</v>
      </c>
      <c r="V290" s="10">
        <v>611893.6000000001</v>
      </c>
      <c r="W290" s="11">
        <v>15.27058670330921</v>
      </c>
      <c r="X290" s="10">
        <v>3266339.3</v>
      </c>
      <c r="Y290" s="11">
        <v>9.698578244764713</v>
      </c>
      <c r="Z290" s="10">
        <v>7382847.999999999</v>
      </c>
      <c r="AA290" s="11">
        <v>9.52577841965594</v>
      </c>
      <c r="AC290" s="35">
        <f t="shared" si="5"/>
        <v>9.839741151425322</v>
      </c>
    </row>
    <row r="291" spans="1:29" s="4" customFormat="1" ht="12.75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9.884901412253495</v>
      </c>
      <c r="F291" s="10">
        <v>6340556.6</v>
      </c>
      <c r="G291" s="11">
        <v>8.848211908714765</v>
      </c>
      <c r="H291" s="10">
        <v>1175580.1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9.256008060955786</v>
      </c>
      <c r="N291" s="10">
        <v>18948117.700000003</v>
      </c>
      <c r="O291" s="11">
        <v>10.072864973601035</v>
      </c>
      <c r="P291" s="10">
        <v>146410.5</v>
      </c>
      <c r="Q291" s="11">
        <v>9.210323747272218</v>
      </c>
      <c r="R291" s="10">
        <v>8111911.7</v>
      </c>
      <c r="S291" s="11">
        <v>9.273822593631044</v>
      </c>
      <c r="T291" s="10">
        <v>2547914.2999999993</v>
      </c>
      <c r="U291" s="11">
        <v>12.877360823321279</v>
      </c>
      <c r="V291" s="10">
        <v>600218.8999999999</v>
      </c>
      <c r="W291" s="11">
        <v>15.21905252233809</v>
      </c>
      <c r="X291" s="10">
        <v>3287903.4000000004</v>
      </c>
      <c r="Y291" s="11">
        <v>9.757789835005497</v>
      </c>
      <c r="Z291" s="10">
        <v>7561427.3</v>
      </c>
      <c r="AA291" s="11">
        <v>9.481228281464798</v>
      </c>
      <c r="AC291" s="35">
        <f t="shared" si="5"/>
        <v>9.81987908396646</v>
      </c>
    </row>
    <row r="292" spans="1:29" s="4" customFormat="1" ht="12.75">
      <c r="A292" s="8" t="s">
        <v>57</v>
      </c>
      <c r="B292" s="8" t="s">
        <v>6</v>
      </c>
      <c r="C292" s="8" t="s">
        <v>93</v>
      </c>
      <c r="D292" s="10">
        <v>50299223.1</v>
      </c>
      <c r="E292" s="11">
        <v>9.879240835769496</v>
      </c>
      <c r="F292" s="10">
        <v>6413303.300000001</v>
      </c>
      <c r="G292" s="11">
        <v>8.678388727069871</v>
      </c>
      <c r="H292" s="10">
        <v>1211269.9</v>
      </c>
      <c r="I292" s="11">
        <v>9.258195872777826</v>
      </c>
      <c r="J292" s="10">
        <v>1133820.6</v>
      </c>
      <c r="K292" s="11">
        <v>10.884724684839929</v>
      </c>
      <c r="L292" s="10">
        <v>37576.3</v>
      </c>
      <c r="M292" s="11">
        <v>9.256613876299689</v>
      </c>
      <c r="N292" s="10">
        <v>18877707.000000004</v>
      </c>
      <c r="O292" s="11">
        <v>10.213254673727057</v>
      </c>
      <c r="P292" s="10">
        <v>166619.9</v>
      </c>
      <c r="Q292" s="11">
        <v>9.488154452139279</v>
      </c>
      <c r="R292" s="10">
        <v>8349961.5</v>
      </c>
      <c r="S292" s="11">
        <v>9.1780193664366</v>
      </c>
      <c r="T292" s="10">
        <v>2526694.5999999996</v>
      </c>
      <c r="U292" s="11">
        <v>12.786173991506526</v>
      </c>
      <c r="V292" s="10">
        <v>598960.1000000001</v>
      </c>
      <c r="W292" s="11">
        <v>15.019844552249818</v>
      </c>
      <c r="X292" s="10">
        <v>3329864.5</v>
      </c>
      <c r="Y292" s="11">
        <v>9.760187032835729</v>
      </c>
      <c r="Z292" s="10">
        <v>7653445.400000001</v>
      </c>
      <c r="AA292" s="11">
        <v>9.477388287894488</v>
      </c>
      <c r="AC292" s="35">
        <f t="shared" si="5"/>
        <v>9.817289121025377</v>
      </c>
    </row>
    <row r="293" spans="1:29" s="4" customFormat="1" ht="12.75">
      <c r="A293" s="8" t="s">
        <v>58</v>
      </c>
      <c r="B293" s="8" t="s">
        <v>7</v>
      </c>
      <c r="C293" s="8" t="s">
        <v>94</v>
      </c>
      <c r="D293" s="10">
        <v>50570983.1</v>
      </c>
      <c r="E293" s="11">
        <v>9.794981383602963</v>
      </c>
      <c r="F293" s="10">
        <v>6295018</v>
      </c>
      <c r="G293" s="11">
        <v>8.534779877833547</v>
      </c>
      <c r="H293" s="10">
        <v>1113385.7000000002</v>
      </c>
      <c r="I293" s="11">
        <v>8.549361808760429</v>
      </c>
      <c r="J293" s="10">
        <v>1069089.2</v>
      </c>
      <c r="K293" s="11">
        <v>10.924742003754233</v>
      </c>
      <c r="L293" s="10">
        <v>49314.600000000006</v>
      </c>
      <c r="M293" s="11">
        <v>9.19862677584326</v>
      </c>
      <c r="N293" s="10">
        <v>19214835.400000002</v>
      </c>
      <c r="O293" s="11">
        <v>10.082845891981979</v>
      </c>
      <c r="P293" s="10">
        <v>264596</v>
      </c>
      <c r="Q293" s="11">
        <v>9.476146986349</v>
      </c>
      <c r="R293" s="10">
        <v>8409100.999999998</v>
      </c>
      <c r="S293" s="11">
        <v>9.099671869561329</v>
      </c>
      <c r="T293" s="10">
        <v>2491650.1999999997</v>
      </c>
      <c r="U293" s="11">
        <v>12.81522178514465</v>
      </c>
      <c r="V293" s="10">
        <v>606614.9</v>
      </c>
      <c r="W293" s="11">
        <v>14.768374856931462</v>
      </c>
      <c r="X293" s="10">
        <v>3395126.6999999997</v>
      </c>
      <c r="Y293" s="11">
        <v>9.896304433056937</v>
      </c>
      <c r="Z293" s="10">
        <v>7662251.399999999</v>
      </c>
      <c r="AA293" s="11">
        <v>9.488953785828528</v>
      </c>
      <c r="AC293" s="35">
        <f t="shared" si="5"/>
        <v>9.734599661724529</v>
      </c>
    </row>
    <row r="294" spans="1:29" s="4" customFormat="1" ht="12.75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</v>
      </c>
      <c r="F294" s="10">
        <v>6315762</v>
      </c>
      <c r="G294" s="11">
        <v>8.552272309501214</v>
      </c>
      <c r="H294" s="10">
        <v>1274214.5</v>
      </c>
      <c r="I294" s="11">
        <v>9.211387282910366</v>
      </c>
      <c r="J294" s="10">
        <v>1066748</v>
      </c>
      <c r="K294" s="11">
        <v>10.853200803751227</v>
      </c>
      <c r="L294" s="10">
        <v>48549.5</v>
      </c>
      <c r="M294" s="11">
        <v>9.207573713426504</v>
      </c>
      <c r="N294" s="10">
        <v>18936082</v>
      </c>
      <c r="O294" s="11">
        <v>10.061872288258995</v>
      </c>
      <c r="P294" s="10">
        <v>262353.60000000003</v>
      </c>
      <c r="Q294" s="11">
        <v>9.45774001957661</v>
      </c>
      <c r="R294" s="10">
        <v>8794758.6</v>
      </c>
      <c r="S294" s="11">
        <v>9.062309791652497</v>
      </c>
      <c r="T294" s="10">
        <v>2583308.1000000006</v>
      </c>
      <c r="U294" s="11">
        <v>12.588570909524872</v>
      </c>
      <c r="V294" s="10">
        <v>605272.2999999999</v>
      </c>
      <c r="W294" s="11">
        <v>14.642521025660676</v>
      </c>
      <c r="X294" s="10">
        <v>3460219.2</v>
      </c>
      <c r="Y294" s="11">
        <v>9.910474848240822</v>
      </c>
      <c r="Z294" s="10">
        <v>8013242.3999999985</v>
      </c>
      <c r="AA294" s="11">
        <v>9.44977783100634</v>
      </c>
      <c r="AC294" s="35">
        <f t="shared" si="5"/>
        <v>9.71380579096842</v>
      </c>
    </row>
    <row r="295" spans="1:29" s="4" customFormat="1" ht="12.75">
      <c r="A295" s="8" t="s">
        <v>60</v>
      </c>
      <c r="B295" s="8" t="s">
        <v>9</v>
      </c>
      <c r="C295" s="8" t="s">
        <v>96</v>
      </c>
      <c r="D295" s="10">
        <v>51183982.2</v>
      </c>
      <c r="E295" s="11">
        <v>9.768193383163533</v>
      </c>
      <c r="F295" s="10">
        <v>6479184.699999999</v>
      </c>
      <c r="G295" s="11">
        <v>8.573837861884071</v>
      </c>
      <c r="H295" s="10">
        <v>1274289.5</v>
      </c>
      <c r="I295" s="11">
        <v>9.092507832011474</v>
      </c>
      <c r="J295" s="10">
        <v>1068893.6</v>
      </c>
      <c r="K295" s="11">
        <v>10.859633489245327</v>
      </c>
      <c r="L295" s="10">
        <v>47412.7</v>
      </c>
      <c r="M295" s="11">
        <v>9.207952721528196</v>
      </c>
      <c r="N295" s="10">
        <v>18731137.9</v>
      </c>
      <c r="O295" s="11">
        <v>10.059980965545078</v>
      </c>
      <c r="P295" s="10">
        <v>268040.9</v>
      </c>
      <c r="Q295" s="11">
        <v>9.461882559713834</v>
      </c>
      <c r="R295" s="10">
        <v>8737198.9</v>
      </c>
      <c r="S295" s="11">
        <v>9.06659708032971</v>
      </c>
      <c r="T295" s="10">
        <v>2573236.6999999997</v>
      </c>
      <c r="U295" s="11">
        <v>12.54394833907038</v>
      </c>
      <c r="V295" s="10">
        <v>619623.2000000002</v>
      </c>
      <c r="W295" s="11">
        <v>14.464242812405974</v>
      </c>
      <c r="X295" s="10">
        <v>3453438.6999999997</v>
      </c>
      <c r="Y295" s="11">
        <v>9.907437697677961</v>
      </c>
      <c r="Z295" s="10">
        <v>7931525.399999999</v>
      </c>
      <c r="AA295" s="11">
        <v>9.474762768962453</v>
      </c>
      <c r="AC295" s="35">
        <f t="shared" si="5"/>
        <v>9.710647292750211</v>
      </c>
    </row>
    <row r="296" spans="1:29" s="4" customFormat="1" ht="12.75">
      <c r="A296" s="8" t="s">
        <v>61</v>
      </c>
      <c r="B296" s="8" t="s">
        <v>10</v>
      </c>
      <c r="C296" s="8" t="s">
        <v>97</v>
      </c>
      <c r="D296" s="10">
        <v>51328577.2</v>
      </c>
      <c r="E296" s="11">
        <v>9.739781675518563</v>
      </c>
      <c r="F296" s="10">
        <v>6573379.4</v>
      </c>
      <c r="G296" s="11">
        <v>8.607761361378289</v>
      </c>
      <c r="H296" s="10">
        <v>1269404.2999999998</v>
      </c>
      <c r="I296" s="11">
        <v>9.08419685280726</v>
      </c>
      <c r="J296" s="10">
        <v>1138175.5999999999</v>
      </c>
      <c r="K296" s="11">
        <v>10.7409936744383</v>
      </c>
      <c r="L296" s="10">
        <v>47997</v>
      </c>
      <c r="M296" s="11">
        <v>9.381808863053942</v>
      </c>
      <c r="N296" s="10">
        <v>18632816.8</v>
      </c>
      <c r="O296" s="11">
        <v>10.010699233354782</v>
      </c>
      <c r="P296" s="10">
        <v>259625.6</v>
      </c>
      <c r="Q296" s="11">
        <v>9.450617708731352</v>
      </c>
      <c r="R296" s="10">
        <v>8755416.2</v>
      </c>
      <c r="S296" s="11">
        <v>9.079949443979606</v>
      </c>
      <c r="T296" s="10">
        <v>2509350.5</v>
      </c>
      <c r="U296" s="11">
        <v>12.49689249907495</v>
      </c>
      <c r="V296" s="10">
        <v>648270.6000000001</v>
      </c>
      <c r="W296" s="11">
        <v>14.23128011049705</v>
      </c>
      <c r="X296" s="10">
        <v>3463706.5</v>
      </c>
      <c r="Y296" s="11">
        <v>9.891931995104088</v>
      </c>
      <c r="Z296" s="10">
        <v>8030434.7</v>
      </c>
      <c r="AA296" s="11">
        <v>9.440667463742656</v>
      </c>
      <c r="AC296" s="35">
        <f t="shared" si="5"/>
        <v>9.682329253055467</v>
      </c>
    </row>
    <row r="297" spans="1:29" s="4" customFormat="1" ht="12.75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</v>
      </c>
      <c r="F297" s="10">
        <v>6408590.3</v>
      </c>
      <c r="G297" s="11">
        <v>8.447677823623708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9.378888303825534</v>
      </c>
      <c r="N297" s="10">
        <v>18690972.199999996</v>
      </c>
      <c r="O297" s="11">
        <v>9.96962594315988</v>
      </c>
      <c r="P297" s="10">
        <v>263162.6</v>
      </c>
      <c r="Q297" s="11">
        <v>9.520110673021158</v>
      </c>
      <c r="R297" s="10">
        <v>8712924.9</v>
      </c>
      <c r="S297" s="11">
        <v>9.047589355556134</v>
      </c>
      <c r="T297" s="10">
        <v>2489902.1</v>
      </c>
      <c r="U297" s="11">
        <v>12.558272610798639</v>
      </c>
      <c r="V297" s="10">
        <v>667366.0000000001</v>
      </c>
      <c r="W297" s="11">
        <v>14.075017855269824</v>
      </c>
      <c r="X297" s="10">
        <v>3541796.2</v>
      </c>
      <c r="Y297" s="11">
        <v>9.858552266784862</v>
      </c>
      <c r="Z297" s="10">
        <v>8116117.399999999</v>
      </c>
      <c r="AA297" s="11">
        <v>9.463931036901956</v>
      </c>
      <c r="AC297" s="35">
        <f t="shared" si="5"/>
        <v>9.65017736863227</v>
      </c>
    </row>
    <row r="298" spans="1:29" s="4" customFormat="1" ht="13.5" thickBot="1">
      <c r="A298" s="9" t="s">
        <v>63</v>
      </c>
      <c r="B298" s="9" t="s">
        <v>0</v>
      </c>
      <c r="C298" s="9" t="s">
        <v>99</v>
      </c>
      <c r="D298" s="14">
        <v>51461538.8</v>
      </c>
      <c r="E298" s="15">
        <v>9.69369748564534</v>
      </c>
      <c r="F298" s="14">
        <v>6493341.8</v>
      </c>
      <c r="G298" s="15">
        <v>8.501953536621157</v>
      </c>
      <c r="H298" s="14">
        <v>1299289.2</v>
      </c>
      <c r="I298" s="15">
        <v>8.779960528418155</v>
      </c>
      <c r="J298" s="14">
        <v>1035947.1</v>
      </c>
      <c r="K298" s="15">
        <v>10.888485387912175</v>
      </c>
      <c r="L298" s="14">
        <v>136250.3</v>
      </c>
      <c r="M298" s="15">
        <v>9.790274722330873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9.308255181123299</v>
      </c>
      <c r="R298" s="14">
        <v>8425274.4</v>
      </c>
      <c r="S298" s="15">
        <v>9.066631200996845</v>
      </c>
      <c r="T298" s="14">
        <v>2545963.9</v>
      </c>
      <c r="U298" s="15">
        <v>12.37798896795042</v>
      </c>
      <c r="V298" s="14">
        <v>663412.2999999998</v>
      </c>
      <c r="W298" s="15">
        <v>13.931139998459463</v>
      </c>
      <c r="X298" s="14">
        <v>3496715.3</v>
      </c>
      <c r="Y298" s="15">
        <v>9.600558073744233</v>
      </c>
      <c r="Z298" s="14">
        <v>8173940.8</v>
      </c>
      <c r="AA298" s="15">
        <v>9.415742769509663</v>
      </c>
      <c r="AC298" s="36">
        <f t="shared" si="5"/>
        <v>9.6383574233786</v>
      </c>
    </row>
    <row r="299" spans="1:29" s="4" customFormat="1" ht="12.75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</v>
      </c>
      <c r="F299" s="12">
        <v>6458409.000000001</v>
      </c>
      <c r="G299" s="13">
        <v>8.515840796084605</v>
      </c>
      <c r="H299" s="12">
        <v>1330303.6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</v>
      </c>
      <c r="N299" s="12">
        <v>18975171.800000004</v>
      </c>
      <c r="O299" s="13">
        <v>9.888705161710313</v>
      </c>
      <c r="P299" s="12">
        <v>375685.9</v>
      </c>
      <c r="Q299" s="13">
        <v>9.241321194114551</v>
      </c>
      <c r="R299" s="12">
        <v>8255632.3999999985</v>
      </c>
      <c r="S299" s="13">
        <v>9.040096531429867</v>
      </c>
      <c r="T299" s="12">
        <v>2541758.5999999996</v>
      </c>
      <c r="U299" s="13">
        <v>12.266164262019208</v>
      </c>
      <c r="V299" s="12">
        <v>663603.3000000002</v>
      </c>
      <c r="W299" s="13">
        <v>13.856451770206693</v>
      </c>
      <c r="X299" s="12">
        <v>3489867.3</v>
      </c>
      <c r="Y299" s="13">
        <v>9.58289336789396</v>
      </c>
      <c r="Z299" s="12">
        <v>8398429.9</v>
      </c>
      <c r="AA299" s="13">
        <v>9.205179661736535</v>
      </c>
      <c r="AC299" s="35">
        <f t="shared" si="5"/>
        <v>9.556381549919099</v>
      </c>
    </row>
    <row r="300" spans="1:29" s="4" customFormat="1" ht="12.75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9.606257676276876</v>
      </c>
      <c r="F300" s="10">
        <v>6451862.399999999</v>
      </c>
      <c r="G300" s="11">
        <v>8.557908129751807</v>
      </c>
      <c r="H300" s="10">
        <v>1181491.0000000002</v>
      </c>
      <c r="I300" s="11">
        <v>8.787775266167923</v>
      </c>
      <c r="J300" s="10">
        <v>1001085.1</v>
      </c>
      <c r="K300" s="11">
        <v>10.915939554988892</v>
      </c>
      <c r="L300" s="10">
        <v>140188.8</v>
      </c>
      <c r="M300" s="11">
        <v>9.85388044551349</v>
      </c>
      <c r="N300" s="10">
        <v>18825678.2</v>
      </c>
      <c r="O300" s="11">
        <v>9.915688300355633</v>
      </c>
      <c r="P300" s="10">
        <v>392236.00000000006</v>
      </c>
      <c r="Q300" s="11">
        <v>9.214255710847548</v>
      </c>
      <c r="R300" s="10">
        <v>7957156.3999999985</v>
      </c>
      <c r="S300" s="11">
        <v>8.992514578700508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</v>
      </c>
      <c r="Z300" s="10">
        <v>8302863.7</v>
      </c>
      <c r="AA300" s="11">
        <v>9.206174300681344</v>
      </c>
      <c r="AC300" s="35">
        <f t="shared" si="5"/>
        <v>9.556764009744429</v>
      </c>
    </row>
    <row r="301" spans="1:29" s="4" customFormat="1" ht="12.75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9.680919531190199</v>
      </c>
      <c r="F301" s="10">
        <v>7520531.699999999</v>
      </c>
      <c r="G301" s="11">
        <v>8.332685547485957</v>
      </c>
      <c r="H301" s="10">
        <v>1354044.3</v>
      </c>
      <c r="I301" s="11">
        <v>8.784390717497198</v>
      </c>
      <c r="J301" s="10">
        <v>1141009.0999999999</v>
      </c>
      <c r="K301" s="11">
        <v>10.855897905634597</v>
      </c>
      <c r="L301" s="10">
        <v>157499</v>
      </c>
      <c r="M301" s="11">
        <v>9.74379081771944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</v>
      </c>
      <c r="S301" s="11">
        <v>8.979446316883593</v>
      </c>
      <c r="T301" s="10">
        <v>2804294.3000000003</v>
      </c>
      <c r="U301" s="11">
        <v>12.218036663626922</v>
      </c>
      <c r="V301" s="10">
        <v>732124.3000000002</v>
      </c>
      <c r="W301" s="11">
        <v>13.590877482143386</v>
      </c>
      <c r="X301" s="10">
        <v>3982178.5000000005</v>
      </c>
      <c r="Y301" s="11">
        <v>9.532288761289834</v>
      </c>
      <c r="Z301" s="10">
        <v>9430528</v>
      </c>
      <c r="AA301" s="11">
        <v>9.213068504541848</v>
      </c>
      <c r="AC301" s="35">
        <f t="shared" si="5"/>
        <v>9.630393125054034</v>
      </c>
    </row>
    <row r="302" spans="1:29" s="4" customFormat="1" ht="12.75">
      <c r="A302" s="8" t="s">
        <v>55</v>
      </c>
      <c r="B302" s="8" t="s">
        <v>4</v>
      </c>
      <c r="C302" s="8" t="s">
        <v>91</v>
      </c>
      <c r="D302" s="10">
        <v>54758190.1</v>
      </c>
      <c r="E302" s="11">
        <v>9.448248955602354</v>
      </c>
      <c r="F302" s="10">
        <v>7352384.4</v>
      </c>
      <c r="G302" s="11">
        <v>8.065287390033632</v>
      </c>
      <c r="H302" s="10">
        <v>1285469.2999999998</v>
      </c>
      <c r="I302" s="11">
        <v>8.865246346995608</v>
      </c>
      <c r="J302" s="10">
        <v>1098015.0999999996</v>
      </c>
      <c r="K302" s="11">
        <v>10.840866393367454</v>
      </c>
      <c r="L302" s="10">
        <v>152877.2</v>
      </c>
      <c r="M302" s="11">
        <v>9.752358101796737</v>
      </c>
      <c r="N302" s="10">
        <v>19200005.9</v>
      </c>
      <c r="O302" s="11">
        <v>9.97632519737924</v>
      </c>
      <c r="P302" s="10">
        <v>406275.2</v>
      </c>
      <c r="Q302" s="11">
        <v>9.170250288474413</v>
      </c>
      <c r="R302" s="10">
        <v>8583990</v>
      </c>
      <c r="S302" s="11">
        <v>8.657902246740733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9305487.099999998</v>
      </c>
      <c r="AA302" s="11">
        <v>8.983626899445168</v>
      </c>
      <c r="AC302" s="35">
        <f t="shared" si="5"/>
        <v>9.39631682906847</v>
      </c>
    </row>
    <row r="303" spans="1:29" s="4" customFormat="1" ht="12.75">
      <c r="A303" s="8" t="s">
        <v>56</v>
      </c>
      <c r="B303" s="8" t="s">
        <v>5</v>
      </c>
      <c r="C303" s="8" t="s">
        <v>92</v>
      </c>
      <c r="D303" s="10">
        <v>50705278.4</v>
      </c>
      <c r="E303" s="11">
        <v>9.486705605840834</v>
      </c>
      <c r="F303" s="10">
        <v>6711899.4</v>
      </c>
      <c r="G303" s="11">
        <v>8.030798170038125</v>
      </c>
      <c r="H303" s="10">
        <v>1197074.2999999998</v>
      </c>
      <c r="I303" s="11">
        <v>8.869933466118185</v>
      </c>
      <c r="J303" s="10">
        <v>1064841.1</v>
      </c>
      <c r="K303" s="11">
        <v>10.82358361731154</v>
      </c>
      <c r="L303" s="10">
        <v>141918.7</v>
      </c>
      <c r="M303" s="11">
        <v>9.760634785972533</v>
      </c>
      <c r="N303" s="10">
        <v>17773149.900000002</v>
      </c>
      <c r="O303" s="11">
        <v>10.012932964910172</v>
      </c>
      <c r="P303" s="10">
        <v>382704.9</v>
      </c>
      <c r="Q303" s="11">
        <v>9.18276119798832</v>
      </c>
      <c r="R303" s="10">
        <v>8015306.6</v>
      </c>
      <c r="S303" s="11">
        <v>8.842374993241055</v>
      </c>
      <c r="T303" s="10">
        <v>2505291.3</v>
      </c>
      <c r="U303" s="11">
        <v>12.219103804815042</v>
      </c>
      <c r="V303" s="10">
        <v>662387.2000000001</v>
      </c>
      <c r="W303" s="11">
        <v>13.325222075547352</v>
      </c>
      <c r="X303" s="10">
        <v>3580659.4</v>
      </c>
      <c r="Y303" s="11">
        <v>9.44548751830459</v>
      </c>
      <c r="Z303" s="10">
        <v>8670045.6</v>
      </c>
      <c r="AA303" s="11">
        <v>8.994833799374712</v>
      </c>
      <c r="AC303" s="35">
        <f t="shared" si="5"/>
        <v>9.435897506717199</v>
      </c>
    </row>
    <row r="304" spans="1:29" s="4" customFormat="1" ht="12.75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</v>
      </c>
      <c r="G304" s="11">
        <v>8.050935824959284</v>
      </c>
      <c r="H304" s="10">
        <v>1234448.6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8.820223812580013</v>
      </c>
      <c r="T304" s="10">
        <v>2320674.1999999997</v>
      </c>
      <c r="U304" s="11">
        <v>12.56766436451958</v>
      </c>
      <c r="V304" s="10">
        <v>664057.0000000001</v>
      </c>
      <c r="W304" s="11">
        <v>13.287989171110308</v>
      </c>
      <c r="X304" s="10">
        <v>4028754.9000000004</v>
      </c>
      <c r="Y304" s="11">
        <v>9.364362604188205</v>
      </c>
      <c r="Z304" s="10">
        <v>9078278.200000001</v>
      </c>
      <c r="AA304" s="11">
        <v>9.13760550574447</v>
      </c>
      <c r="AC304" s="35">
        <f t="shared" si="5"/>
        <v>9.456510394004217</v>
      </c>
    </row>
    <row r="305" spans="1:29" s="4" customFormat="1" ht="12.75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9.516814703352534</v>
      </c>
      <c r="F305" s="10">
        <v>7279561.600000001</v>
      </c>
      <c r="G305" s="11">
        <v>8.038078342245225</v>
      </c>
      <c r="H305" s="10">
        <v>1242322.5999999999</v>
      </c>
      <c r="I305" s="11">
        <v>9.08274170090764</v>
      </c>
      <c r="J305" s="10">
        <v>1083858.3</v>
      </c>
      <c r="K305" s="11">
        <v>10.73407078582137</v>
      </c>
      <c r="L305" s="10">
        <v>145684.7</v>
      </c>
      <c r="M305" s="11">
        <v>9.77882392591671</v>
      </c>
      <c r="N305" s="10">
        <v>17932338</v>
      </c>
      <c r="O305" s="11">
        <v>10.010221046580769</v>
      </c>
      <c r="P305" s="10">
        <v>319660.2</v>
      </c>
      <c r="Q305" s="11">
        <v>9.049927601246578</v>
      </c>
      <c r="R305" s="10">
        <v>8096388.899999999</v>
      </c>
      <c r="S305" s="11">
        <v>8.826906281144675</v>
      </c>
      <c r="T305" s="10">
        <v>2314255.9</v>
      </c>
      <c r="U305" s="11">
        <v>12.52611992519929</v>
      </c>
      <c r="V305" s="10">
        <v>653631.2999999999</v>
      </c>
      <c r="W305" s="11">
        <v>13.599313467699602</v>
      </c>
      <c r="X305" s="10">
        <v>4115783.2</v>
      </c>
      <c r="Y305" s="11">
        <v>9.325205446195513</v>
      </c>
      <c r="Z305" s="10">
        <v>9253519.599999998</v>
      </c>
      <c r="AA305" s="11">
        <v>9.299520184298304</v>
      </c>
      <c r="AC305" s="35">
        <f t="shared" si="5"/>
        <v>9.465283703728609</v>
      </c>
    </row>
    <row r="306" spans="1:29" s="4" customFormat="1" ht="12.75">
      <c r="A306" s="8" t="s">
        <v>59</v>
      </c>
      <c r="B306" s="8" t="s">
        <v>8</v>
      </c>
      <c r="C306" s="8" t="s">
        <v>95</v>
      </c>
      <c r="D306" s="10">
        <v>53250496.4</v>
      </c>
      <c r="E306" s="11">
        <v>9.506630437683585</v>
      </c>
      <c r="F306" s="10">
        <v>7369490.3</v>
      </c>
      <c r="G306" s="11">
        <v>8.043098391078686</v>
      </c>
      <c r="H306" s="10">
        <v>1249645.7999999998</v>
      </c>
      <c r="I306" s="11">
        <v>9.070984042838383</v>
      </c>
      <c r="J306" s="10">
        <v>1080485</v>
      </c>
      <c r="K306" s="11">
        <v>10.658222575972818</v>
      </c>
      <c r="L306" s="10">
        <v>147923.8</v>
      </c>
      <c r="M306" s="11">
        <v>9.78701259702634</v>
      </c>
      <c r="N306" s="10">
        <v>18334084.799999997</v>
      </c>
      <c r="O306" s="11">
        <v>9.975942558365396</v>
      </c>
      <c r="P306" s="10">
        <v>271387</v>
      </c>
      <c r="Q306" s="11">
        <v>8.993242734545142</v>
      </c>
      <c r="R306" s="10">
        <v>8265877.700000001</v>
      </c>
      <c r="S306" s="11">
        <v>8.825746798794272</v>
      </c>
      <c r="T306" s="10">
        <v>2440912.6999999997</v>
      </c>
      <c r="U306" s="11">
        <v>12.272036253898003</v>
      </c>
      <c r="V306" s="10">
        <v>645732.7</v>
      </c>
      <c r="W306" s="11">
        <v>13.618543844844773</v>
      </c>
      <c r="X306" s="10">
        <v>4161198</v>
      </c>
      <c r="Y306" s="11">
        <v>9.296480355176563</v>
      </c>
      <c r="Z306" s="10">
        <v>9283758.6</v>
      </c>
      <c r="AA306" s="11">
        <v>9.3640502632199</v>
      </c>
      <c r="AC306" s="35">
        <f t="shared" si="5"/>
        <v>9.456155979482142</v>
      </c>
    </row>
    <row r="307" spans="1:29" s="4" customFormat="1" ht="12.75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9.378383898621257</v>
      </c>
      <c r="F307" s="10">
        <v>7652872.899999999</v>
      </c>
      <c r="G307" s="11">
        <v>7.950434380139779</v>
      </c>
      <c r="H307" s="10">
        <v>1249603.4</v>
      </c>
      <c r="I307" s="11">
        <v>9.123678170209853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</v>
      </c>
      <c r="P307" s="10">
        <v>188781.1</v>
      </c>
      <c r="Q307" s="11">
        <v>8.883393798425784</v>
      </c>
      <c r="R307" s="10">
        <v>8489116.6</v>
      </c>
      <c r="S307" s="11">
        <v>8.331651230117393</v>
      </c>
      <c r="T307" s="10">
        <v>2399295.8</v>
      </c>
      <c r="U307" s="11">
        <v>12.254847436068514</v>
      </c>
      <c r="V307" s="10">
        <v>634501.8999999999</v>
      </c>
      <c r="W307" s="11">
        <v>13.504407565997834</v>
      </c>
      <c r="X307" s="10">
        <v>4179783</v>
      </c>
      <c r="Y307" s="11">
        <v>9.325029200558973</v>
      </c>
      <c r="Z307" s="10">
        <v>9170896.100000001</v>
      </c>
      <c r="AA307" s="11">
        <v>9.372279694674544</v>
      </c>
      <c r="AC307" s="35">
        <f t="shared" si="5"/>
        <v>9.328428316354492</v>
      </c>
    </row>
    <row r="308" spans="1:29" s="4" customFormat="1" ht="12.75">
      <c r="A308" s="8" t="s">
        <v>61</v>
      </c>
      <c r="B308" s="8" t="s">
        <v>10</v>
      </c>
      <c r="C308" s="8" t="s">
        <v>97</v>
      </c>
      <c r="D308" s="10">
        <v>53790779.39999999</v>
      </c>
      <c r="E308" s="11">
        <v>9.300837898827695</v>
      </c>
      <c r="F308" s="10">
        <v>7722627.2</v>
      </c>
      <c r="G308" s="11">
        <v>7.975171586037457</v>
      </c>
      <c r="H308" s="10">
        <v>1272336.6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</v>
      </c>
      <c r="N308" s="10">
        <v>18130359.1</v>
      </c>
      <c r="O308" s="11">
        <v>9.89890886772342</v>
      </c>
      <c r="P308" s="10">
        <v>194818.4</v>
      </c>
      <c r="Q308" s="11">
        <v>8.894076273083053</v>
      </c>
      <c r="R308" s="10">
        <v>8604798.9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</v>
      </c>
      <c r="W308" s="11">
        <v>13.428166549742954</v>
      </c>
      <c r="X308" s="10">
        <v>4240279.7</v>
      </c>
      <c r="Y308" s="11">
        <v>9.323560856846303</v>
      </c>
      <c r="Z308" s="10">
        <v>9321747.5</v>
      </c>
      <c r="AA308" s="11">
        <v>9.087946862538377</v>
      </c>
      <c r="AC308" s="35">
        <f t="shared" si="5"/>
        <v>9.251530430595995</v>
      </c>
    </row>
    <row r="309" spans="1:29" s="4" customFormat="1" ht="12.75">
      <c r="A309" s="8" t="s">
        <v>62</v>
      </c>
      <c r="B309" s="8" t="s">
        <v>11</v>
      </c>
      <c r="C309" s="8" t="s">
        <v>116</v>
      </c>
      <c r="D309" s="10">
        <v>55087032.40000001</v>
      </c>
      <c r="E309" s="11">
        <v>9.311268305242741</v>
      </c>
      <c r="F309" s="10">
        <v>7898030.8</v>
      </c>
      <c r="G309" s="11">
        <v>7.9290078035654155</v>
      </c>
      <c r="H309" s="10">
        <v>1308095.6</v>
      </c>
      <c r="I309" s="11">
        <v>8.44815616534449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</v>
      </c>
      <c r="O309" s="11">
        <v>9.993328849573448</v>
      </c>
      <c r="P309" s="10">
        <v>187858.09999999998</v>
      </c>
      <c r="Q309" s="11">
        <v>8.818700636278136</v>
      </c>
      <c r="R309" s="10">
        <v>8700150.100000001</v>
      </c>
      <c r="S309" s="11">
        <v>8.283801981646265</v>
      </c>
      <c r="T309" s="10">
        <v>2473063.5000000005</v>
      </c>
      <c r="U309" s="11">
        <v>12.052788408384986</v>
      </c>
      <c r="V309" s="10">
        <v>598511.2000000001</v>
      </c>
      <c r="W309" s="11">
        <v>13.502135802972427</v>
      </c>
      <c r="X309" s="10">
        <v>4388360.199999999</v>
      </c>
      <c r="Y309" s="11">
        <v>9.27515037849445</v>
      </c>
      <c r="Z309" s="10">
        <v>9497925.400000002</v>
      </c>
      <c r="AA309" s="11">
        <v>9.072339968052393</v>
      </c>
      <c r="AC309" s="35">
        <f t="shared" si="5"/>
        <v>9.26523510265498</v>
      </c>
    </row>
    <row r="310" spans="1:29" s="4" customFormat="1" ht="13.5" thickBot="1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</v>
      </c>
      <c r="F310" s="14">
        <v>7828894.9</v>
      </c>
      <c r="G310" s="15">
        <v>7.9064902649287045</v>
      </c>
      <c r="H310" s="14">
        <v>1238827.8000000003</v>
      </c>
      <c r="I310" s="15">
        <v>8.18965513608913</v>
      </c>
      <c r="J310" s="14">
        <v>1103824.2</v>
      </c>
      <c r="K310" s="15">
        <v>10.232852350945</v>
      </c>
      <c r="L310" s="14">
        <v>151431.19999999998</v>
      </c>
      <c r="M310" s="15">
        <v>9.823471318988439</v>
      </c>
      <c r="N310" s="14">
        <v>18699234.700000003</v>
      </c>
      <c r="O310" s="15">
        <v>10.013826949773515</v>
      </c>
      <c r="P310" s="14">
        <v>177841.4</v>
      </c>
      <c r="Q310" s="15">
        <v>8.710290781561543</v>
      </c>
      <c r="R310" s="14">
        <v>8368429.300000001</v>
      </c>
      <c r="S310" s="15">
        <v>8.230352827142845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9.050950652658104</v>
      </c>
      <c r="AC310" s="36">
        <f t="shared" si="5"/>
        <v>9.241161046686583</v>
      </c>
    </row>
    <row r="311" spans="1:29" s="4" customFormat="1" ht="12.75">
      <c r="A311" s="7" t="s">
        <v>225</v>
      </c>
      <c r="B311" s="7" t="s">
        <v>224</v>
      </c>
      <c r="C311" s="7" t="s">
        <v>223</v>
      </c>
      <c r="D311" s="12">
        <v>53889655.00000001</v>
      </c>
      <c r="E311" s="13">
        <v>9.134238725002046</v>
      </c>
      <c r="F311" s="12">
        <v>7933507.1</v>
      </c>
      <c r="G311" s="13">
        <v>8.020423692316355</v>
      </c>
      <c r="H311" s="12">
        <v>1256837.4</v>
      </c>
      <c r="I311" s="13">
        <v>8.480488094163974</v>
      </c>
      <c r="J311" s="12">
        <v>1108445.8</v>
      </c>
      <c r="K311" s="13">
        <v>10.221243229935101</v>
      </c>
      <c r="L311" s="12">
        <v>154234.5</v>
      </c>
      <c r="M311" s="13">
        <v>9.71173660886507</v>
      </c>
      <c r="N311" s="12">
        <v>19161962.8</v>
      </c>
      <c r="O311" s="13">
        <v>9.4545858250492</v>
      </c>
      <c r="P311" s="12">
        <v>180861.6</v>
      </c>
      <c r="Q311" s="13">
        <v>8.695011257226525</v>
      </c>
      <c r="R311" s="12">
        <v>8039817.999999999</v>
      </c>
      <c r="S311" s="13">
        <v>8.519062335615063</v>
      </c>
      <c r="T311" s="12">
        <v>2299085.0999999996</v>
      </c>
      <c r="U311" s="13">
        <v>11.614102593679563</v>
      </c>
      <c r="V311" s="12">
        <v>549628.8</v>
      </c>
      <c r="W311" s="13">
        <v>13.137645416324593</v>
      </c>
      <c r="X311" s="12">
        <v>4095946</v>
      </c>
      <c r="Y311" s="13">
        <v>9.15891617076983</v>
      </c>
      <c r="Z311" s="12">
        <v>9109327.9</v>
      </c>
      <c r="AA311" s="13">
        <v>9.051701926988489</v>
      </c>
      <c r="AC311" s="35">
        <f aca="true" t="shared" si="6" ref="AC311:AC322">(F311*G311+H311*I311+J311*K311+L311*M311+N311*O311+P311*Q311+R311*S311+T311*U311+X311*Y311+Z311*AA311)/(F311+H311+J311+L311+N311+P311+R311+T311+X311+Z311)</f>
        <v>9.092986633984822</v>
      </c>
    </row>
    <row r="312" spans="1:29" s="4" customFormat="1" ht="12.75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7929646.800000001</v>
      </c>
      <c r="G312" s="11">
        <v>8.014727202855992</v>
      </c>
      <c r="H312" s="10">
        <v>1244556.1</v>
      </c>
      <c r="I312" s="11">
        <v>8.494396536242924</v>
      </c>
      <c r="J312" s="10">
        <v>1088390.7</v>
      </c>
      <c r="K312" s="11">
        <v>10.188282101271149</v>
      </c>
      <c r="L312" s="10">
        <v>152646.1</v>
      </c>
      <c r="M312" s="11">
        <v>9.721039974162458</v>
      </c>
      <c r="N312" s="10">
        <v>18860139.7</v>
      </c>
      <c r="O312" s="11">
        <v>9.482017051018982</v>
      </c>
      <c r="P312" s="10">
        <v>179625.49999999997</v>
      </c>
      <c r="Q312" s="11">
        <v>8.688934739221326</v>
      </c>
      <c r="R312" s="10">
        <v>7900441.499999998</v>
      </c>
      <c r="S312" s="11">
        <v>8.494657519329778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</v>
      </c>
      <c r="Z312" s="10">
        <v>8836354.1</v>
      </c>
      <c r="AA312" s="11">
        <v>9.065571845293071</v>
      </c>
      <c r="AC312" s="35">
        <f t="shared" si="6"/>
        <v>9.09393436861498</v>
      </c>
    </row>
    <row r="313" spans="1:29" s="4" customFormat="1" ht="12.75">
      <c r="A313" s="8" t="s">
        <v>54</v>
      </c>
      <c r="B313" s="8" t="s">
        <v>3</v>
      </c>
      <c r="C313" s="8" t="s">
        <v>90</v>
      </c>
      <c r="D313" s="10">
        <v>53006257.3</v>
      </c>
      <c r="E313" s="11">
        <v>9.084531793362439</v>
      </c>
      <c r="F313" s="10">
        <v>7852653.7</v>
      </c>
      <c r="G313" s="11">
        <v>8.020512854145089</v>
      </c>
      <c r="H313" s="10">
        <v>1205217</v>
      </c>
      <c r="I313" s="11">
        <v>8.29077295457996</v>
      </c>
      <c r="J313" s="10">
        <v>1105413.8000000003</v>
      </c>
      <c r="K313" s="11">
        <v>10.20191353048062</v>
      </c>
      <c r="L313" s="10">
        <v>151527.6</v>
      </c>
      <c r="M313" s="11">
        <v>9.730444394288565</v>
      </c>
      <c r="N313" s="10">
        <v>19317868.7</v>
      </c>
      <c r="O313" s="11">
        <v>9.341176953542499</v>
      </c>
      <c r="P313" s="10">
        <v>177194.3</v>
      </c>
      <c r="Q313" s="11">
        <v>8.6759035759051</v>
      </c>
      <c r="R313" s="10">
        <v>7517905.3</v>
      </c>
      <c r="S313" s="11">
        <v>8.560399727168686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</v>
      </c>
      <c r="Z313" s="10">
        <v>8739846.8</v>
      </c>
      <c r="AA313" s="11">
        <v>9.054771837762651</v>
      </c>
      <c r="AC313" s="35">
        <f t="shared" si="6"/>
        <v>9.045112944725211</v>
      </c>
    </row>
    <row r="314" spans="1:29" s="4" customFormat="1" ht="12.75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</v>
      </c>
      <c r="F314" s="10">
        <v>7803954.499999999</v>
      </c>
      <c r="G314" s="11">
        <v>8.062808042896714</v>
      </c>
      <c r="H314" s="10">
        <v>1179892.8</v>
      </c>
      <c r="I314" s="11">
        <v>8.25428973801688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9.432819933717655</v>
      </c>
      <c r="P314" s="10">
        <v>186641.2</v>
      </c>
      <c r="Q314" s="11">
        <v>8.632467638442105</v>
      </c>
      <c r="R314" s="10">
        <v>7616061.699999996</v>
      </c>
      <c r="S314" s="11">
        <v>8.571184519552935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9.006443196625732</v>
      </c>
      <c r="Z314" s="10">
        <v>8656052.6</v>
      </c>
      <c r="AA314" s="11">
        <v>9.1186923709313</v>
      </c>
      <c r="AC314" s="35">
        <f t="shared" si="6"/>
        <v>9.093533125056798</v>
      </c>
    </row>
    <row r="315" spans="1:29" s="4" customFormat="1" ht="12.75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</v>
      </c>
      <c r="F315" s="10">
        <v>7543527.400000001</v>
      </c>
      <c r="G315" s="11">
        <v>8.051993170993187</v>
      </c>
      <c r="H315" s="10">
        <v>1173601.0999999999</v>
      </c>
      <c r="I315" s="11">
        <v>8.139892635581203</v>
      </c>
      <c r="J315" s="10">
        <v>1050294.7000000002</v>
      </c>
      <c r="K315" s="11">
        <v>10.36718186143375</v>
      </c>
      <c r="L315" s="10">
        <v>147845.9</v>
      </c>
      <c r="M315" s="11">
        <v>9.759360002543188</v>
      </c>
      <c r="N315" s="10">
        <v>19277795.799999997</v>
      </c>
      <c r="O315" s="11">
        <v>9.481610577128329</v>
      </c>
      <c r="P315" s="10">
        <v>170720.1</v>
      </c>
      <c r="Q315" s="11">
        <v>8.515899527940766</v>
      </c>
      <c r="R315" s="10">
        <v>7394901.4</v>
      </c>
      <c r="S315" s="11">
        <v>8.56765847452678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8.966042858826324</v>
      </c>
      <c r="Z315" s="10">
        <v>8475685.4</v>
      </c>
      <c r="AA315" s="11">
        <v>8.984286381606374</v>
      </c>
      <c r="AC315" s="35">
        <f t="shared" si="6"/>
        <v>9.078921475075958</v>
      </c>
    </row>
    <row r="316" spans="1:29" s="4" customFormat="1" ht="12.75">
      <c r="A316" s="8" t="s">
        <v>57</v>
      </c>
      <c r="B316" s="8" t="s">
        <v>6</v>
      </c>
      <c r="C316" s="8" t="s">
        <v>93</v>
      </c>
      <c r="D316" s="10">
        <v>52283465.4</v>
      </c>
      <c r="E316" s="11">
        <v>9.057683587936001</v>
      </c>
      <c r="F316" s="10">
        <v>7542170.199999999</v>
      </c>
      <c r="G316" s="11">
        <v>7.982053088910671</v>
      </c>
      <c r="H316" s="10">
        <v>1206656.5999999999</v>
      </c>
      <c r="I316" s="11">
        <v>8.216098532092724</v>
      </c>
      <c r="J316" s="10">
        <v>1046898.1</v>
      </c>
      <c r="K316" s="11">
        <v>10.293968931646736</v>
      </c>
      <c r="L316" s="10">
        <v>148492.5</v>
      </c>
      <c r="M316" s="11">
        <v>9.76956182972204</v>
      </c>
      <c r="N316" s="10">
        <v>19510418</v>
      </c>
      <c r="O316" s="11">
        <v>9.40040083610715</v>
      </c>
      <c r="P316" s="10">
        <v>163206.8</v>
      </c>
      <c r="Q316" s="11">
        <v>8.431955028834581</v>
      </c>
      <c r="R316" s="10">
        <v>7406252</v>
      </c>
      <c r="S316" s="11">
        <v>8.568123561823173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</v>
      </c>
      <c r="Z316" s="10">
        <v>8526183</v>
      </c>
      <c r="AA316" s="11">
        <v>8.904475158931023</v>
      </c>
      <c r="AC316" s="35">
        <f t="shared" si="6"/>
        <v>9.021866591437496</v>
      </c>
    </row>
    <row r="317" spans="1:29" s="4" customFormat="1" ht="12.75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</v>
      </c>
      <c r="F317" s="10">
        <v>7393911.6</v>
      </c>
      <c r="G317" s="11">
        <v>8.139823399159924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</v>
      </c>
      <c r="M317" s="11">
        <v>9.776283436786441</v>
      </c>
      <c r="N317" s="10">
        <v>19836603.2</v>
      </c>
      <c r="O317" s="11">
        <v>9.360610751643202</v>
      </c>
      <c r="P317" s="10">
        <v>194834.80000000002</v>
      </c>
      <c r="Q317" s="11">
        <v>8.76649471244356</v>
      </c>
      <c r="R317" s="10">
        <v>7353542.000000001</v>
      </c>
      <c r="S317" s="11">
        <v>8.23380176926983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</v>
      </c>
      <c r="Z317" s="10">
        <v>7484418.3</v>
      </c>
      <c r="AA317" s="11">
        <v>9.04522459307225</v>
      </c>
      <c r="AC317" s="35">
        <f t="shared" si="6"/>
        <v>9.001709171571775</v>
      </c>
    </row>
    <row r="318" spans="1:29" s="4" customFormat="1" ht="12.75">
      <c r="A318" s="8" t="s">
        <v>59</v>
      </c>
      <c r="B318" s="8" t="s">
        <v>8</v>
      </c>
      <c r="C318" s="8" t="s">
        <v>95</v>
      </c>
      <c r="D318" s="10">
        <v>51593487.8</v>
      </c>
      <c r="E318" s="11">
        <v>9.026793193539437</v>
      </c>
      <c r="F318" s="10">
        <v>7505802.2</v>
      </c>
      <c r="G318" s="11">
        <v>8.126330478972655</v>
      </c>
      <c r="H318" s="10">
        <v>1259511.7</v>
      </c>
      <c r="I318" s="11">
        <v>8.623830787756882</v>
      </c>
      <c r="J318" s="10">
        <v>1089050.8</v>
      </c>
      <c r="K318" s="11">
        <v>10.162838372645238</v>
      </c>
      <c r="L318" s="10">
        <v>144143.5</v>
      </c>
      <c r="M318" s="11">
        <v>9.786446006930595</v>
      </c>
      <c r="N318" s="10">
        <v>19701433.400000002</v>
      </c>
      <c r="O318" s="11">
        <v>9.360100206363665</v>
      </c>
      <c r="P318" s="10">
        <v>239006</v>
      </c>
      <c r="Q318" s="11">
        <v>8.997080014727663</v>
      </c>
      <c r="R318" s="10">
        <v>7421665.100000001</v>
      </c>
      <c r="S318" s="11">
        <v>8.231944176920624</v>
      </c>
      <c r="T318" s="10">
        <v>2194512.4000000004</v>
      </c>
      <c r="U318" s="11">
        <v>10.79638654172106</v>
      </c>
      <c r="V318" s="10">
        <v>461647.2</v>
      </c>
      <c r="W318" s="11">
        <v>12.835981128012893</v>
      </c>
      <c r="X318" s="10">
        <v>4019218.7</v>
      </c>
      <c r="Y318" s="11">
        <v>8.89051718136164</v>
      </c>
      <c r="Z318" s="10">
        <v>7557496.800000001</v>
      </c>
      <c r="AA318" s="11">
        <v>9.048616224753149</v>
      </c>
      <c r="AC318" s="35">
        <f t="shared" si="6"/>
        <v>8.99240168868476</v>
      </c>
    </row>
    <row r="319" spans="1:29" s="4" customFormat="1" ht="12.75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</v>
      </c>
      <c r="F319" s="10">
        <v>7225010.699999999</v>
      </c>
      <c r="G319" s="11">
        <v>8.076286933388213</v>
      </c>
      <c r="H319" s="10">
        <v>1241719.9</v>
      </c>
      <c r="I319" s="11">
        <v>8.616773492153907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</v>
      </c>
      <c r="N319" s="10">
        <v>20014504.7</v>
      </c>
      <c r="O319" s="11">
        <v>9.359771727251381</v>
      </c>
      <c r="P319" s="10">
        <v>291594.89999999997</v>
      </c>
      <c r="Q319" s="11">
        <v>9.091936405609298</v>
      </c>
      <c r="R319" s="10">
        <v>7310940.5</v>
      </c>
      <c r="S319" s="11">
        <v>8.164128783977931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8.875645348645625</v>
      </c>
      <c r="Z319" s="10">
        <v>7503635.8</v>
      </c>
      <c r="AA319" s="11">
        <v>9.030143409279006</v>
      </c>
      <c r="AC319" s="35">
        <f t="shared" si="6"/>
        <v>8.980030752572793</v>
      </c>
    </row>
    <row r="320" spans="1:29" s="4" customFormat="1" ht="12.75">
      <c r="A320" s="8" t="s">
        <v>61</v>
      </c>
      <c r="B320" s="8" t="s">
        <v>10</v>
      </c>
      <c r="C320" s="8" t="s">
        <v>97</v>
      </c>
      <c r="D320" s="10">
        <v>51186482.00000001</v>
      </c>
      <c r="E320" s="11">
        <v>9.04979236256166</v>
      </c>
      <c r="F320" s="10">
        <v>7026838.600000001</v>
      </c>
      <c r="G320" s="11">
        <v>8.242507582855254</v>
      </c>
      <c r="H320" s="10">
        <v>1243632.2000000002</v>
      </c>
      <c r="I320" s="11">
        <v>8.614172223909925</v>
      </c>
      <c r="J320" s="10">
        <v>1071369.6</v>
      </c>
      <c r="K320" s="11">
        <v>10.297603880117553</v>
      </c>
      <c r="L320" s="10">
        <v>165544.09999999998</v>
      </c>
      <c r="M320" s="11">
        <v>9.682283935217264</v>
      </c>
      <c r="N320" s="10">
        <v>20092368.200000003</v>
      </c>
      <c r="O320" s="11">
        <v>9.368597955715341</v>
      </c>
      <c r="P320" s="10">
        <v>330818.7</v>
      </c>
      <c r="Q320" s="11">
        <v>9.088664996869893</v>
      </c>
      <c r="R320" s="10">
        <v>7097225.7</v>
      </c>
      <c r="S320" s="11">
        <v>8.323064194929017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8.86158382566501</v>
      </c>
      <c r="Z320" s="10">
        <v>7385341.399999999</v>
      </c>
      <c r="AA320" s="11">
        <v>8.980801837407272</v>
      </c>
      <c r="AC320" s="35">
        <f t="shared" si="6"/>
        <v>9.015614022930768</v>
      </c>
    </row>
    <row r="321" spans="1:29" s="4" customFormat="1" ht="12.75">
      <c r="A321" s="8" t="s">
        <v>62</v>
      </c>
      <c r="B321" s="8" t="s">
        <v>11</v>
      </c>
      <c r="C321" s="8" t="s">
        <v>116</v>
      </c>
      <c r="D321" s="10">
        <v>51560966.39999999</v>
      </c>
      <c r="E321" s="11">
        <v>8.978920098344005</v>
      </c>
      <c r="F321" s="10">
        <v>7446818.2</v>
      </c>
      <c r="G321" s="11">
        <v>8.256879430466023</v>
      </c>
      <c r="H321" s="10">
        <v>1294649.5</v>
      </c>
      <c r="I321" s="11">
        <v>8.529615292015329</v>
      </c>
      <c r="J321" s="10">
        <v>1031190.6000000001</v>
      </c>
      <c r="K321" s="11">
        <v>10.25730999972265</v>
      </c>
      <c r="L321" s="10">
        <v>155540.8</v>
      </c>
      <c r="M321" s="11">
        <v>9.716531488844085</v>
      </c>
      <c r="N321" s="10">
        <v>20349956.1</v>
      </c>
      <c r="O321" s="11">
        <v>9.227252858004933</v>
      </c>
      <c r="P321" s="10">
        <v>325499</v>
      </c>
      <c r="Q321" s="11">
        <v>9.11764126464291</v>
      </c>
      <c r="R321" s="10">
        <v>6968788.9</v>
      </c>
      <c r="S321" s="11">
        <v>8.314488252757956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</v>
      </c>
      <c r="AC321" s="35">
        <f t="shared" si="6"/>
        <v>8.94388846825697</v>
      </c>
    </row>
    <row r="322" spans="1:29" s="4" customFormat="1" ht="13.5" thickBot="1">
      <c r="A322" s="9" t="s">
        <v>63</v>
      </c>
      <c r="B322" s="9" t="s">
        <v>0</v>
      </c>
      <c r="C322" s="9" t="s">
        <v>99</v>
      </c>
      <c r="D322" s="14">
        <v>50749513.9</v>
      </c>
      <c r="E322" s="15">
        <v>8.89328205876668</v>
      </c>
      <c r="F322" s="14">
        <v>7414162.600000001</v>
      </c>
      <c r="G322" s="15">
        <v>8.18802887975508</v>
      </c>
      <c r="H322" s="14">
        <v>1365558.7000000002</v>
      </c>
      <c r="I322" s="15">
        <v>8.49552375595425</v>
      </c>
      <c r="J322" s="14">
        <v>1036388.9000000001</v>
      </c>
      <c r="K322" s="15">
        <v>10.014441077089876</v>
      </c>
      <c r="L322" s="14">
        <v>163039.6</v>
      </c>
      <c r="M322" s="15">
        <v>9.685724351629911</v>
      </c>
      <c r="N322" s="14">
        <v>20463680.799999997</v>
      </c>
      <c r="O322" s="15">
        <v>9.139944388401533</v>
      </c>
      <c r="P322" s="14">
        <v>315983.2</v>
      </c>
      <c r="Q322" s="15">
        <v>9.07573086480546</v>
      </c>
      <c r="R322" s="14">
        <v>6639442.499999999</v>
      </c>
      <c r="S322" s="15">
        <v>8.246974980504765</v>
      </c>
      <c r="T322" s="14">
        <v>2087718.8</v>
      </c>
      <c r="U322" s="15">
        <v>10.152068423199529</v>
      </c>
      <c r="V322" s="14">
        <v>454577.3999999999</v>
      </c>
      <c r="W322" s="15">
        <v>12.532335371270106</v>
      </c>
      <c r="X322" s="14">
        <v>3587085.7</v>
      </c>
      <c r="Y322" s="15">
        <v>8.77096502712494</v>
      </c>
      <c r="Z322" s="14">
        <v>7221875.7</v>
      </c>
      <c r="AA322" s="15">
        <v>8.868808484477235</v>
      </c>
      <c r="AC322" s="36">
        <f t="shared" si="6"/>
        <v>8.860391443758958</v>
      </c>
    </row>
    <row r="323" spans="1:29" s="4" customFormat="1" ht="12.75">
      <c r="A323" s="7" t="s">
        <v>226</v>
      </c>
      <c r="B323" s="7" t="s">
        <v>227</v>
      </c>
      <c r="C323" s="7" t="s">
        <v>228</v>
      </c>
      <c r="D323" s="12">
        <v>50240908.29999999</v>
      </c>
      <c r="E323" s="13">
        <v>8.965336413016244</v>
      </c>
      <c r="F323" s="12">
        <v>7376341.700000001</v>
      </c>
      <c r="G323" s="13">
        <v>8.18128898936447</v>
      </c>
      <c r="H323" s="12">
        <v>1360875.3</v>
      </c>
      <c r="I323" s="13">
        <v>8.463709107660339</v>
      </c>
      <c r="J323" s="12">
        <v>1001441.9</v>
      </c>
      <c r="K323" s="13">
        <v>10.032987301609811</v>
      </c>
      <c r="L323" s="12">
        <v>161936.50000000003</v>
      </c>
      <c r="M323" s="13">
        <v>9.6945040617773</v>
      </c>
      <c r="N323" s="12">
        <v>20348972.5</v>
      </c>
      <c r="O323" s="13">
        <v>9.341916677905978</v>
      </c>
      <c r="P323" s="12">
        <v>281999.39999999997</v>
      </c>
      <c r="Q323" s="13">
        <v>8.974379186622372</v>
      </c>
      <c r="R323" s="12">
        <v>6507237.6</v>
      </c>
      <c r="S323" s="13">
        <v>8.239446923991215</v>
      </c>
      <c r="T323" s="12">
        <v>2035085.9999999998</v>
      </c>
      <c r="U323" s="13">
        <v>10.096281342410105</v>
      </c>
      <c r="V323" s="12">
        <v>457220.10000000003</v>
      </c>
      <c r="W323" s="13">
        <v>12.556808254930177</v>
      </c>
      <c r="X323" s="12">
        <v>3631063.6</v>
      </c>
      <c r="Y323" s="13">
        <v>8.749544044890873</v>
      </c>
      <c r="Z323" s="12">
        <v>7078733.699999999</v>
      </c>
      <c r="AA323" s="13">
        <v>8.849021978888686</v>
      </c>
      <c r="AC323" s="35">
        <f aca="true" t="shared" si="7" ref="AC323:AC334">(F323*G323+H323*I323+J323*K323+L323*M323+N323*O323+P323*Q323+R323*S323+T323*U323+X323*Y323+Z323*AA323)/(F323+H323+J323+L323+N323+P323+R323+T323+X323+Z323)</f>
        <v>8.932351851725604</v>
      </c>
    </row>
    <row r="324" spans="1:29" s="4" customFormat="1" ht="12.75">
      <c r="A324" s="8" t="s">
        <v>53</v>
      </c>
      <c r="B324" s="8" t="s">
        <v>2</v>
      </c>
      <c r="C324" s="8" t="s">
        <v>89</v>
      </c>
      <c r="D324" s="10">
        <v>53342778.1</v>
      </c>
      <c r="E324" s="11">
        <v>8.869337991041</v>
      </c>
      <c r="F324" s="10">
        <v>7602954.199999999</v>
      </c>
      <c r="G324" s="11">
        <v>8.209540207147375</v>
      </c>
      <c r="H324" s="10">
        <v>1442210.6</v>
      </c>
      <c r="I324" s="11">
        <v>8.320840878579034</v>
      </c>
      <c r="J324" s="10">
        <v>1086879.5</v>
      </c>
      <c r="K324" s="11">
        <v>9.776273096511636</v>
      </c>
      <c r="L324" s="10">
        <v>168868.40000000002</v>
      </c>
      <c r="M324" s="11">
        <v>9.70099119195776</v>
      </c>
      <c r="N324" s="10">
        <v>21918325.700000003</v>
      </c>
      <c r="O324" s="11">
        <v>9.199999369796751</v>
      </c>
      <c r="P324" s="10">
        <v>290771</v>
      </c>
      <c r="Q324" s="11">
        <v>8.981819283903826</v>
      </c>
      <c r="R324" s="10">
        <v>7000303.099999999</v>
      </c>
      <c r="S324" s="11">
        <v>8.133623138689524</v>
      </c>
      <c r="T324" s="10">
        <v>2116876.6</v>
      </c>
      <c r="U324" s="11">
        <v>10.116166140246436</v>
      </c>
      <c r="V324" s="10">
        <v>509658.20000000007</v>
      </c>
      <c r="W324" s="11">
        <v>12.43397443031427</v>
      </c>
      <c r="X324" s="10">
        <v>3820144.8</v>
      </c>
      <c r="Y324" s="11">
        <v>8.50682747078069</v>
      </c>
      <c r="Z324" s="10">
        <v>7385786</v>
      </c>
      <c r="AA324" s="11">
        <v>8.798930262534007</v>
      </c>
      <c r="AC324" s="35">
        <f t="shared" si="7"/>
        <v>8.834951488886047</v>
      </c>
    </row>
    <row r="325" spans="1:29" s="4" customFormat="1" ht="12.75">
      <c r="A325" s="8" t="s">
        <v>54</v>
      </c>
      <c r="B325" s="8" t="s">
        <v>3</v>
      </c>
      <c r="C325" s="8" t="s">
        <v>90</v>
      </c>
      <c r="D325" s="10">
        <v>49289226.099999994</v>
      </c>
      <c r="E325" s="11">
        <v>8.83078634133799</v>
      </c>
      <c r="F325" s="10">
        <v>6921124.8</v>
      </c>
      <c r="G325" s="11">
        <v>8.176642058527829</v>
      </c>
      <c r="H325" s="10">
        <v>1217010.7</v>
      </c>
      <c r="I325" s="11">
        <v>8.500108660507259</v>
      </c>
      <c r="J325" s="10">
        <v>1030160.9999999999</v>
      </c>
      <c r="K325" s="11">
        <v>9.70416007206642</v>
      </c>
      <c r="L325" s="10">
        <v>156398.8</v>
      </c>
      <c r="M325" s="11">
        <v>9.709704166528134</v>
      </c>
      <c r="N325" s="10">
        <v>20496312.900000002</v>
      </c>
      <c r="O325" s="11">
        <v>9.136770789540394</v>
      </c>
      <c r="P325" s="10">
        <v>404439.8</v>
      </c>
      <c r="Q325" s="11">
        <v>8.217778403609145</v>
      </c>
      <c r="R325" s="10">
        <v>6554353.2</v>
      </c>
      <c r="S325" s="11">
        <v>8.115715296972395</v>
      </c>
      <c r="T325" s="10">
        <v>1896230.4</v>
      </c>
      <c r="U325" s="11">
        <v>10.023821153800712</v>
      </c>
      <c r="V325" s="10">
        <v>459881.10000000003</v>
      </c>
      <c r="W325" s="11">
        <v>11.498381090242669</v>
      </c>
      <c r="X325" s="10">
        <v>3446765.4</v>
      </c>
      <c r="Y325" s="11">
        <v>8.514585897549047</v>
      </c>
      <c r="Z325" s="10">
        <v>6706548</v>
      </c>
      <c r="AA325" s="11">
        <v>8.85415137355313</v>
      </c>
      <c r="AC325" s="35">
        <f t="shared" si="7"/>
        <v>8.805662588244834</v>
      </c>
    </row>
    <row r="326" spans="1:29" s="4" customFormat="1" ht="12.75">
      <c r="A326" s="8" t="s">
        <v>55</v>
      </c>
      <c r="B326" s="8" t="s">
        <v>4</v>
      </c>
      <c r="C326" s="8" t="s">
        <v>91</v>
      </c>
      <c r="D326" s="10">
        <v>48534239.71</v>
      </c>
      <c r="E326" s="11">
        <v>8.796257693319493</v>
      </c>
      <c r="F326" s="10">
        <v>6728285.880000001</v>
      </c>
      <c r="G326" s="11">
        <v>8.137362526040583</v>
      </c>
      <c r="H326" s="10">
        <v>1123096.05</v>
      </c>
      <c r="I326" s="11">
        <v>8.473690371540348</v>
      </c>
      <c r="J326" s="10">
        <v>1025001.4699999999</v>
      </c>
      <c r="K326" s="11">
        <v>9.663483657247824</v>
      </c>
      <c r="L326" s="10">
        <v>152808.40000000002</v>
      </c>
      <c r="M326" s="11">
        <v>9.719830441258464</v>
      </c>
      <c r="N326" s="10">
        <v>20574937.389999997</v>
      </c>
      <c r="O326" s="11">
        <v>9.034683221420003</v>
      </c>
      <c r="P326" s="10">
        <v>388028.89</v>
      </c>
      <c r="Q326" s="11">
        <v>7.619174363022295</v>
      </c>
      <c r="R326" s="10">
        <v>6450445.37</v>
      </c>
      <c r="S326" s="11">
        <v>8.21386847381362</v>
      </c>
      <c r="T326" s="10">
        <v>2052743.6899999997</v>
      </c>
      <c r="U326" s="11">
        <v>9.771115061520419</v>
      </c>
      <c r="V326" s="10">
        <v>473394.99000000005</v>
      </c>
      <c r="W326" s="11">
        <v>12.220851797987974</v>
      </c>
      <c r="X326" s="10">
        <v>3185557.59</v>
      </c>
      <c r="Y326" s="11">
        <v>8.41321127667951</v>
      </c>
      <c r="Z326" s="10">
        <v>6379939.990000001</v>
      </c>
      <c r="AA326" s="11">
        <v>8.901461168759363</v>
      </c>
      <c r="AC326" s="35">
        <f t="shared" si="7"/>
        <v>8.762525749959398</v>
      </c>
    </row>
    <row r="327" spans="1:29" s="4" customFormat="1" ht="12.75">
      <c r="A327" s="8" t="s">
        <v>56</v>
      </c>
      <c r="B327" s="8" t="s">
        <v>5</v>
      </c>
      <c r="C327" s="8" t="s">
        <v>92</v>
      </c>
      <c r="D327" s="10">
        <v>48501381.8</v>
      </c>
      <c r="E327" s="11">
        <v>8.670952862553289</v>
      </c>
      <c r="F327" s="10">
        <v>6875419.32</v>
      </c>
      <c r="G327" s="11">
        <v>8.102682610651303</v>
      </c>
      <c r="H327" s="10">
        <v>1123338.18</v>
      </c>
      <c r="I327" s="11">
        <v>8.009172344520508</v>
      </c>
      <c r="J327" s="10">
        <v>1026850.5700000001</v>
      </c>
      <c r="K327" s="11">
        <v>9.612234692044812</v>
      </c>
      <c r="L327" s="10">
        <v>152132.4</v>
      </c>
      <c r="M327" s="11">
        <v>9.729135779097682</v>
      </c>
      <c r="N327" s="10">
        <v>20808844.12</v>
      </c>
      <c r="O327" s="11">
        <v>8.779367953124918</v>
      </c>
      <c r="P327" s="10">
        <v>372203.56</v>
      </c>
      <c r="Q327" s="11">
        <v>7.465059748488169</v>
      </c>
      <c r="R327" s="10">
        <v>6367132.83</v>
      </c>
      <c r="S327" s="11">
        <v>8.195507909656724</v>
      </c>
      <c r="T327" s="10">
        <v>2033831.7100000002</v>
      </c>
      <c r="U327" s="11">
        <v>10.078007030237522</v>
      </c>
      <c r="V327" s="10">
        <v>462154.75000000006</v>
      </c>
      <c r="W327" s="11">
        <v>12.330792865376809</v>
      </c>
      <c r="X327" s="10">
        <v>3147375.3200000003</v>
      </c>
      <c r="Y327" s="11">
        <v>8.342068432435953</v>
      </c>
      <c r="Z327" s="10">
        <v>6132099.039999999</v>
      </c>
      <c r="AA327" s="11">
        <v>8.870725398068586</v>
      </c>
      <c r="AC327" s="35">
        <f t="shared" si="7"/>
        <v>8.63574387720087</v>
      </c>
    </row>
    <row r="328" spans="1:29" s="4" customFormat="1" ht="12.75">
      <c r="A328" s="8" t="s">
        <v>57</v>
      </c>
      <c r="B328" s="8" t="s">
        <v>6</v>
      </c>
      <c r="C328" s="8" t="s">
        <v>93</v>
      </c>
      <c r="D328" s="10">
        <v>46268474.1</v>
      </c>
      <c r="E328" s="11">
        <v>9.17435811887948</v>
      </c>
      <c r="F328" s="10">
        <v>6588555.12</v>
      </c>
      <c r="G328" s="11">
        <v>8.01070867199484</v>
      </c>
      <c r="H328" s="10">
        <v>1024330.03</v>
      </c>
      <c r="I328" s="11">
        <v>8.22591167272524</v>
      </c>
      <c r="J328" s="10">
        <v>1005041.64</v>
      </c>
      <c r="K328" s="11">
        <v>9.82823090245296</v>
      </c>
      <c r="L328" s="10">
        <v>145444.30000000002</v>
      </c>
      <c r="M328" s="11">
        <v>9.7402921255766</v>
      </c>
      <c r="N328" s="10">
        <v>19821292.86</v>
      </c>
      <c r="O328" s="11">
        <v>9.94776101806207</v>
      </c>
      <c r="P328" s="10">
        <v>384656.52</v>
      </c>
      <c r="Q328" s="11">
        <v>7.241385429265568</v>
      </c>
      <c r="R328" s="10">
        <v>6083686.38</v>
      </c>
      <c r="S328" s="11">
        <v>8.27289301408729</v>
      </c>
      <c r="T328" s="10">
        <v>1908850.6</v>
      </c>
      <c r="U328" s="11">
        <v>10.057433985404598</v>
      </c>
      <c r="V328" s="10">
        <v>424228.85</v>
      </c>
      <c r="W328" s="11">
        <v>12.2855961512283</v>
      </c>
      <c r="X328" s="10">
        <v>3142352.28</v>
      </c>
      <c r="Y328" s="11">
        <v>8.38417538389426</v>
      </c>
      <c r="Z328" s="10">
        <v>5740035.52</v>
      </c>
      <c r="AA328" s="11">
        <v>8.873701669445419</v>
      </c>
      <c r="AC328" s="35">
        <f t="shared" si="7"/>
        <v>9.145567658368199</v>
      </c>
    </row>
    <row r="329" spans="1:29" s="4" customFormat="1" ht="12.75">
      <c r="A329" s="8" t="s">
        <v>58</v>
      </c>
      <c r="B329" s="8" t="s">
        <v>7</v>
      </c>
      <c r="C329" s="8" t="s">
        <v>94</v>
      </c>
      <c r="D329" s="10">
        <v>47668253.43000001</v>
      </c>
      <c r="E329" s="11">
        <v>8.610329415201313</v>
      </c>
      <c r="F329" s="10">
        <v>6750975.24</v>
      </c>
      <c r="G329" s="11">
        <v>7.935528161883762</v>
      </c>
      <c r="H329" s="10">
        <v>981528.16</v>
      </c>
      <c r="I329" s="11">
        <v>8.142964791759002</v>
      </c>
      <c r="J329" s="10">
        <v>1071968.47</v>
      </c>
      <c r="K329" s="11">
        <v>9.804860689885777</v>
      </c>
      <c r="L329" s="10">
        <v>150877.6</v>
      </c>
      <c r="M329" s="11">
        <v>9.747978493825459</v>
      </c>
      <c r="N329" s="10">
        <v>20508522.810000002</v>
      </c>
      <c r="O329" s="11">
        <v>8.833350647515505</v>
      </c>
      <c r="P329" s="10">
        <v>384486.42999999993</v>
      </c>
      <c r="Q329" s="11">
        <v>7.126015564190395</v>
      </c>
      <c r="R329" s="10">
        <v>6199578.34</v>
      </c>
      <c r="S329" s="11">
        <v>8.168928239174411</v>
      </c>
      <c r="T329" s="10">
        <v>1948879.5000000002</v>
      </c>
      <c r="U329" s="11">
        <v>8.75585778217689</v>
      </c>
      <c r="V329" s="10">
        <v>421884.99999999994</v>
      </c>
      <c r="W329" s="11">
        <v>12.348584766227777</v>
      </c>
      <c r="X329" s="10">
        <v>3186091.84</v>
      </c>
      <c r="Y329" s="11">
        <v>8.379542425085901</v>
      </c>
      <c r="Z329" s="10">
        <v>6063460.039999999</v>
      </c>
      <c r="AA329" s="11">
        <v>8.803303982291936</v>
      </c>
      <c r="AC329" s="35">
        <f t="shared" si="7"/>
        <v>8.576948778526468</v>
      </c>
    </row>
    <row r="330" spans="1:29" s="4" customFormat="1" ht="12.75">
      <c r="A330" s="8" t="s">
        <v>59</v>
      </c>
      <c r="B330" s="8" t="s">
        <v>8</v>
      </c>
      <c r="C330" s="8" t="s">
        <v>95</v>
      </c>
      <c r="D330" s="10">
        <v>45583923.62</v>
      </c>
      <c r="E330" s="11">
        <v>8.470785178665144</v>
      </c>
      <c r="F330" s="10">
        <v>6457936.5</v>
      </c>
      <c r="G330" s="11">
        <v>7.593769811037936</v>
      </c>
      <c r="H330" s="10">
        <v>909209.85</v>
      </c>
      <c r="I330" s="11">
        <v>8.12939046084905</v>
      </c>
      <c r="J330" s="10">
        <v>1039142.46</v>
      </c>
      <c r="K330" s="11">
        <v>9.64638844533405</v>
      </c>
      <c r="L330" s="10">
        <v>145218.69999999998</v>
      </c>
      <c r="M330" s="11">
        <v>9.757604909009654</v>
      </c>
      <c r="N330" s="10">
        <v>19632270.78</v>
      </c>
      <c r="O330" s="11">
        <v>8.726464090747426</v>
      </c>
      <c r="P330" s="10">
        <v>340243.03</v>
      </c>
      <c r="Q330" s="11">
        <v>6.846108747326877</v>
      </c>
      <c r="R330" s="10">
        <v>6004247.220000001</v>
      </c>
      <c r="S330" s="11">
        <v>8.172805512561828</v>
      </c>
      <c r="T330" s="10">
        <v>1849397.94</v>
      </c>
      <c r="U330" s="11">
        <v>8.30100181965164</v>
      </c>
      <c r="V330" s="10">
        <v>396561.31</v>
      </c>
      <c r="W330" s="11">
        <v>12.267909637982587</v>
      </c>
      <c r="X330" s="10">
        <v>2910321.2900000005</v>
      </c>
      <c r="Y330" s="11">
        <v>8.351417467107213</v>
      </c>
      <c r="Z330" s="10">
        <v>5899374.539999999</v>
      </c>
      <c r="AA330" s="11">
        <v>8.647684092880123</v>
      </c>
      <c r="AC330" s="35">
        <f t="shared" si="7"/>
        <v>8.437461864958767</v>
      </c>
    </row>
    <row r="331" spans="1:29" s="4" customFormat="1" ht="12.75">
      <c r="A331" s="8" t="s">
        <v>60</v>
      </c>
      <c r="B331" s="8" t="s">
        <v>9</v>
      </c>
      <c r="C331" s="8" t="s">
        <v>96</v>
      </c>
      <c r="D331" s="10"/>
      <c r="E331" s="11"/>
      <c r="F331" s="10"/>
      <c r="G331" s="11"/>
      <c r="H331" s="10"/>
      <c r="I331" s="11"/>
      <c r="J331" s="10"/>
      <c r="K331" s="11"/>
      <c r="L331" s="10"/>
      <c r="M331" s="11"/>
      <c r="N331" s="10"/>
      <c r="O331" s="11"/>
      <c r="P331" s="10"/>
      <c r="Q331" s="11"/>
      <c r="R331" s="10"/>
      <c r="S331" s="11"/>
      <c r="T331" s="10"/>
      <c r="U331" s="11"/>
      <c r="V331" s="10"/>
      <c r="W331" s="11"/>
      <c r="X331" s="10"/>
      <c r="Y331" s="11"/>
      <c r="Z331" s="10"/>
      <c r="AA331" s="11"/>
      <c r="AC331" s="35" t="e">
        <f t="shared" si="7"/>
        <v>#DIV/0!</v>
      </c>
    </row>
    <row r="332" spans="1:29" s="4" customFormat="1" ht="12.75">
      <c r="A332" s="8" t="s">
        <v>61</v>
      </c>
      <c r="B332" s="8" t="s">
        <v>10</v>
      </c>
      <c r="C332" s="8" t="s">
        <v>97</v>
      </c>
      <c r="D332" s="10"/>
      <c r="E332" s="11"/>
      <c r="F332" s="10"/>
      <c r="G332" s="11"/>
      <c r="H332" s="10"/>
      <c r="I332" s="11"/>
      <c r="J332" s="10"/>
      <c r="K332" s="11"/>
      <c r="L332" s="10"/>
      <c r="M332" s="11"/>
      <c r="N332" s="10"/>
      <c r="O332" s="11"/>
      <c r="P332" s="10"/>
      <c r="Q332" s="11"/>
      <c r="R332" s="10"/>
      <c r="S332" s="11"/>
      <c r="T332" s="10"/>
      <c r="U332" s="11"/>
      <c r="V332" s="10"/>
      <c r="W332" s="11"/>
      <c r="X332" s="10"/>
      <c r="Y332" s="11"/>
      <c r="Z332" s="10"/>
      <c r="AA332" s="11"/>
      <c r="AC332" s="35" t="e">
        <f t="shared" si="7"/>
        <v>#DIV/0!</v>
      </c>
    </row>
    <row r="333" spans="1:29" s="4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  <c r="U333" s="11"/>
      <c r="V333" s="10"/>
      <c r="W333" s="11"/>
      <c r="X333" s="10"/>
      <c r="Y333" s="11"/>
      <c r="Z333" s="10"/>
      <c r="AA333" s="11"/>
      <c r="AC333" s="35" t="e">
        <f t="shared" si="7"/>
        <v>#DIV/0!</v>
      </c>
    </row>
    <row r="334" spans="1:29" s="4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T334" s="14"/>
      <c r="U334" s="15"/>
      <c r="V334" s="14"/>
      <c r="W334" s="15"/>
      <c r="X334" s="14"/>
      <c r="Y334" s="15"/>
      <c r="Z334" s="14"/>
      <c r="AA334" s="15"/>
      <c r="AC334" s="36" t="e">
        <f t="shared" si="7"/>
        <v>#DIV/0!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 topLeftCell="A1">
      <pane xSplit="3" ySplit="10" topLeftCell="D311" activePane="bottomRight" state="frozen"/>
      <selection pane="topRight" activeCell="D1" sqref="D1"/>
      <selection pane="bottomLeft" activeCell="A10" sqref="A10"/>
      <selection pane="bottomRight" activeCell="A330" sqref="A330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131</v>
      </c>
      <c r="B2" s="2" t="s">
        <v>39</v>
      </c>
      <c r="C2" s="2" t="s">
        <v>132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179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180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</v>
      </c>
      <c r="L11" s="12">
        <v>35303</v>
      </c>
      <c r="M11" s="13">
        <v>56.78976038863552</v>
      </c>
      <c r="N11" s="12">
        <v>520527.3</v>
      </c>
      <c r="O11" s="13">
        <v>4.9550077008448925</v>
      </c>
      <c r="P11" s="12">
        <v>71264.3</v>
      </c>
      <c r="Q11" s="13">
        <v>0.3180414316845882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4.396618302794429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40.06913405540739</v>
      </c>
      <c r="H12" s="10">
        <v>300854.7</v>
      </c>
      <c r="I12" s="11">
        <v>51.611984306710184</v>
      </c>
      <c r="J12" s="10">
        <v>106978.8</v>
      </c>
      <c r="K12" s="11">
        <v>58.06232001106763</v>
      </c>
      <c r="L12" s="10">
        <v>44766.99999999999</v>
      </c>
      <c r="M12" s="11">
        <v>63.293394464672645</v>
      </c>
      <c r="N12" s="10">
        <v>514937.5</v>
      </c>
      <c r="O12" s="11">
        <v>5.192085563782012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461787</v>
      </c>
      <c r="V12" s="11">
        <f aca="true" t="shared" si="1" ref="V12:V75">(F12*G12+H12*I12+J12*K12+L12*M12)/(F12+H12+J12+L12)</f>
        <v>54.00909047894376</v>
      </c>
      <c r="W12" s="10">
        <f aca="true" t="shared" si="2" ref="W12:W75">N12+P12</f>
        <v>585900.4</v>
      </c>
      <c r="X12" s="11">
        <f aca="true" t="shared" si="3" ref="X12:X75">(N12*O12+P12*Q12)/(N12+P12)</f>
        <v>4.602139817620878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25.00703171116917</v>
      </c>
      <c r="F13" s="10">
        <v>25622</v>
      </c>
      <c r="G13" s="11">
        <v>41.933501678245264</v>
      </c>
      <c r="H13" s="10">
        <v>293811.2</v>
      </c>
      <c r="I13" s="11">
        <v>44.426222577628096</v>
      </c>
      <c r="J13" s="10">
        <v>120176.90000000001</v>
      </c>
      <c r="K13" s="11">
        <v>58.623129028956484</v>
      </c>
      <c r="L13" s="10">
        <v>53132.09999999999</v>
      </c>
      <c r="M13" s="11">
        <v>58.36559575096788</v>
      </c>
      <c r="N13" s="10">
        <v>527565.7999999999</v>
      </c>
      <c r="O13" s="11">
        <v>5.208754888963613</v>
      </c>
      <c r="P13" s="10">
        <v>61080.7</v>
      </c>
      <c r="Q13" s="11">
        <v>0.3377007794606152</v>
      </c>
      <c r="R13" s="10"/>
      <c r="S13" s="11"/>
      <c r="U13" s="10">
        <f t="shared" si="0"/>
        <v>492742.2</v>
      </c>
      <c r="V13" s="11">
        <f t="shared" si="1"/>
        <v>49.26221974087059</v>
      </c>
      <c r="W13" s="10">
        <f t="shared" si="2"/>
        <v>588646.4999999999</v>
      </c>
      <c r="X13" s="11">
        <f t="shared" si="3"/>
        <v>4.70331164799247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1071987.6</v>
      </c>
      <c r="E14" s="11">
        <v>24.319221903313068</v>
      </c>
      <c r="F14" s="10">
        <v>19671</v>
      </c>
      <c r="G14" s="11">
        <v>57.0203192516903</v>
      </c>
      <c r="H14" s="10">
        <v>282169.10000000003</v>
      </c>
      <c r="I14" s="11">
        <v>44.060341904907375</v>
      </c>
      <c r="J14" s="10">
        <v>126170.2</v>
      </c>
      <c r="K14" s="11">
        <v>53.63647885950881</v>
      </c>
      <c r="L14" s="10">
        <v>57155.1</v>
      </c>
      <c r="M14" s="11">
        <v>53.93595147239704</v>
      </c>
      <c r="N14" s="10">
        <v>526070.2000000001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586822.2000000001</v>
      </c>
      <c r="X14" s="11">
        <f t="shared" si="3"/>
        <v>4.542596224205561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48.36582605606892</v>
      </c>
      <c r="F15" s="10">
        <v>17345</v>
      </c>
      <c r="G15" s="11">
        <v>61.34741366388009</v>
      </c>
      <c r="H15" s="10">
        <v>72981.6</v>
      </c>
      <c r="I15" s="11">
        <v>65.8649537691692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57.39739701395005</v>
      </c>
      <c r="W15" s="10">
        <f t="shared" si="2"/>
        <v>88586.4</v>
      </c>
      <c r="X15" s="11">
        <f t="shared" si="3"/>
        <v>21.03283384356967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46.53024917081404</v>
      </c>
      <c r="F16" s="10">
        <v>17478.9</v>
      </c>
      <c r="G16" s="11">
        <v>71.7251486077499</v>
      </c>
      <c r="H16" s="10">
        <v>92842.6</v>
      </c>
      <c r="I16" s="11">
        <v>61.587419072710155</v>
      </c>
      <c r="J16" s="10">
        <v>108049.1</v>
      </c>
      <c r="K16" s="11">
        <v>54.13496554807026</v>
      </c>
      <c r="L16" s="10">
        <v>68616.09999999999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</v>
      </c>
      <c r="H17" s="10">
        <v>80279.9</v>
      </c>
      <c r="I17" s="11">
        <v>60.19523036276827</v>
      </c>
      <c r="J17" s="10">
        <v>119587.79999999999</v>
      </c>
      <c r="K17" s="11">
        <v>53.01424929633291</v>
      </c>
      <c r="L17" s="10">
        <v>59953.80000000001</v>
      </c>
      <c r="M17" s="11">
        <v>38.26399194046083</v>
      </c>
      <c r="N17" s="10">
        <v>90507.8</v>
      </c>
      <c r="O17" s="11">
        <v>19.448062929382885</v>
      </c>
      <c r="P17" s="10">
        <v>1256</v>
      </c>
      <c r="Q17" s="11">
        <v>16.15907643312102</v>
      </c>
      <c r="R17" s="10"/>
      <c r="S17" s="11"/>
      <c r="U17" s="10">
        <f t="shared" si="0"/>
        <v>279432.3</v>
      </c>
      <c r="V17" s="11">
        <f t="shared" si="1"/>
        <v>53.06152905730655</v>
      </c>
      <c r="W17" s="10">
        <f t="shared" si="2"/>
        <v>91763.8</v>
      </c>
      <c r="X17" s="11">
        <f t="shared" si="3"/>
        <v>19.403045536475172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41.75505779579387</v>
      </c>
      <c r="F18" s="10">
        <v>8073</v>
      </c>
      <c r="G18" s="11">
        <v>66.37825963086833</v>
      </c>
      <c r="H18" s="10">
        <v>84890.90000000001</v>
      </c>
      <c r="I18" s="11">
        <v>62.634878555887624</v>
      </c>
      <c r="J18" s="10">
        <v>124617.1</v>
      </c>
      <c r="K18" s="11">
        <v>50.45946639746872</v>
      </c>
      <c r="L18" s="10">
        <v>56959.8</v>
      </c>
      <c r="M18" s="11">
        <v>33.06115172454959</v>
      </c>
      <c r="N18" s="10">
        <v>100815.00000000001</v>
      </c>
      <c r="O18" s="11">
        <v>16.66829975698061</v>
      </c>
      <c r="P18" s="10">
        <v>1246</v>
      </c>
      <c r="Q18" s="11">
        <v>16.31131621187801</v>
      </c>
      <c r="R18" s="10"/>
      <c r="S18" s="11"/>
      <c r="U18" s="10">
        <f t="shared" si="0"/>
        <v>274540.8</v>
      </c>
      <c r="V18" s="11">
        <f t="shared" si="1"/>
        <v>51.08265096481106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42.78692600280148</v>
      </c>
      <c r="F19" s="10">
        <v>13499.4</v>
      </c>
      <c r="G19" s="11">
        <v>47.81482584411159</v>
      </c>
      <c r="H19" s="10">
        <v>86478.6</v>
      </c>
      <c r="I19" s="11">
        <v>62.287370979641196</v>
      </c>
      <c r="J19" s="10">
        <v>130874.60000000002</v>
      </c>
      <c r="K19" s="11">
        <v>56.3558405985577</v>
      </c>
      <c r="L19" s="10">
        <v>62525.3</v>
      </c>
      <c r="M19" s="11">
        <v>22.953223735032058</v>
      </c>
      <c r="N19" s="10">
        <v>88254</v>
      </c>
      <c r="O19" s="11">
        <v>17.20972171233032</v>
      </c>
      <c r="P19" s="10">
        <v>1238</v>
      </c>
      <c r="Q19" s="11">
        <v>16.319789983844913</v>
      </c>
      <c r="R19" s="10"/>
      <c r="S19" s="11"/>
      <c r="U19" s="10">
        <f t="shared" si="0"/>
        <v>293377.9</v>
      </c>
      <c r="V19" s="11">
        <f t="shared" si="1"/>
        <v>50.59243179530564</v>
      </c>
      <c r="W19" s="10">
        <f t="shared" si="2"/>
        <v>89492</v>
      </c>
      <c r="X19" s="11">
        <f t="shared" si="3"/>
        <v>17.197410718276497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71.60456365837756</v>
      </c>
      <c r="H20" s="10">
        <v>74884</v>
      </c>
      <c r="I20" s="11">
        <v>65.61466970247317</v>
      </c>
      <c r="J20" s="10">
        <v>125014.89999999998</v>
      </c>
      <c r="K20" s="11">
        <v>52.891534289112734</v>
      </c>
      <c r="L20" s="10">
        <v>48564.5</v>
      </c>
      <c r="M20" s="11">
        <v>42.04224151386301</v>
      </c>
      <c r="N20" s="10">
        <v>107576.09999999999</v>
      </c>
      <c r="O20" s="11">
        <v>18.01105241777681</v>
      </c>
      <c r="P20" s="10">
        <v>5467.000000000001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</v>
      </c>
      <c r="F21" s="10">
        <v>72777</v>
      </c>
      <c r="G21" s="11">
        <v>75.55104675927834</v>
      </c>
      <c r="H21" s="10">
        <v>36441.299999999996</v>
      </c>
      <c r="I21" s="11">
        <v>59.690391067278064</v>
      </c>
      <c r="J21" s="10">
        <v>129187.20000000001</v>
      </c>
      <c r="K21" s="11">
        <v>50.00563832949394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61.86994056026366</v>
      </c>
      <c r="H22" s="14">
        <v>80656.09999999999</v>
      </c>
      <c r="I22" s="15">
        <v>64.58989090719733</v>
      </c>
      <c r="J22" s="14">
        <v>179685.7</v>
      </c>
      <c r="K22" s="15">
        <v>61.78876227768821</v>
      </c>
      <c r="L22" s="14">
        <v>42463.4</v>
      </c>
      <c r="M22" s="15">
        <v>44.80042754466199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69.95596377088916</v>
      </c>
      <c r="H23" s="12">
        <v>99102.7</v>
      </c>
      <c r="I23" s="13">
        <v>63.15437823591083</v>
      </c>
      <c r="J23" s="12">
        <v>169852.3</v>
      </c>
      <c r="K23" s="13">
        <v>61.65588112730884</v>
      </c>
      <c r="L23" s="12">
        <v>46367.3</v>
      </c>
      <c r="M23" s="13">
        <v>51.673633789329976</v>
      </c>
      <c r="N23" s="12">
        <v>73360.29999999999</v>
      </c>
      <c r="O23" s="13">
        <v>22.04170599084246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60.88450039655119</v>
      </c>
      <c r="W23" s="12">
        <f t="shared" si="2"/>
        <v>80568.29999999999</v>
      </c>
      <c r="X23" s="13">
        <f t="shared" si="3"/>
        <v>20.96942177010065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</v>
      </c>
      <c r="F24" s="10">
        <v>3262</v>
      </c>
      <c r="G24" s="11">
        <v>63.500643776824035</v>
      </c>
      <c r="H24" s="10">
        <v>60591.899999999994</v>
      </c>
      <c r="I24" s="11">
        <v>61.13236178433091</v>
      </c>
      <c r="J24" s="10">
        <v>179191.8</v>
      </c>
      <c r="K24" s="11">
        <v>57.62827189637026</v>
      </c>
      <c r="L24" s="10">
        <v>92169.19999999998</v>
      </c>
      <c r="M24" s="11">
        <v>67.21201477283083</v>
      </c>
      <c r="N24" s="10">
        <v>80008.00000000001</v>
      </c>
      <c r="O24" s="11">
        <v>19.586848740125987</v>
      </c>
      <c r="P24" s="10">
        <v>5704.000000000001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</v>
      </c>
      <c r="W24" s="10">
        <f t="shared" si="2"/>
        <v>85712.00000000001</v>
      </c>
      <c r="X24" s="11">
        <f t="shared" si="3"/>
        <v>19.175503943438493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53.69589045390334</v>
      </c>
      <c r="F25" s="10">
        <v>1275</v>
      </c>
      <c r="G25" s="11">
        <v>54.03212549019607</v>
      </c>
      <c r="H25" s="10">
        <v>66629</v>
      </c>
      <c r="I25" s="11">
        <v>69.5701449819148</v>
      </c>
      <c r="J25" s="10">
        <v>234600</v>
      </c>
      <c r="K25" s="11">
        <v>62.78737344416028</v>
      </c>
      <c r="L25" s="10">
        <v>69122</v>
      </c>
      <c r="M25" s="11">
        <v>54.51128989323225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</v>
      </c>
      <c r="W25" s="10">
        <f t="shared" si="2"/>
        <v>94092.1</v>
      </c>
      <c r="X25" s="11">
        <f t="shared" si="3"/>
        <v>19.185768624571033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51.41448748102058</v>
      </c>
      <c r="L26" s="10">
        <v>213753.5</v>
      </c>
      <c r="M26" s="11">
        <v>72.33517155040737</v>
      </c>
      <c r="N26" s="10">
        <v>87295.99999999999</v>
      </c>
      <c r="O26" s="11">
        <v>19.22425391770528</v>
      </c>
      <c r="P26" s="10">
        <v>7592.000000000001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94887.99999999999</v>
      </c>
      <c r="X26" s="11">
        <f t="shared" si="3"/>
        <v>18.73694745384032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549041.3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</v>
      </c>
      <c r="J27" s="10">
        <v>147652.3</v>
      </c>
      <c r="K27" s="11">
        <v>49.539915558376</v>
      </c>
      <c r="L27" s="10">
        <v>241618.9</v>
      </c>
      <c r="M27" s="11">
        <v>77.10307173817944</v>
      </c>
      <c r="N27" s="10">
        <v>92531.09999999999</v>
      </c>
      <c r="O27" s="11">
        <v>19.05838123614655</v>
      </c>
      <c r="P27" s="10">
        <v>14222.000000000002</v>
      </c>
      <c r="Q27" s="11">
        <v>12.5969062016594</v>
      </c>
      <c r="R27" s="10"/>
      <c r="S27" s="11"/>
      <c r="U27" s="10">
        <f t="shared" si="0"/>
        <v>442288.19999999995</v>
      </c>
      <c r="V27" s="11">
        <f t="shared" si="1"/>
        <v>65.64666616473151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590085.7</v>
      </c>
      <c r="E28" s="11">
        <v>54.542461289944846</v>
      </c>
      <c r="F28" s="10">
        <v>4231</v>
      </c>
      <c r="G28" s="11">
        <v>66.07374143228552</v>
      </c>
      <c r="H28" s="10">
        <v>61333.3</v>
      </c>
      <c r="I28" s="11">
        <v>58.56332648006873</v>
      </c>
      <c r="J28" s="10">
        <v>158825.4</v>
      </c>
      <c r="K28" s="11">
        <v>51.35859006179112</v>
      </c>
      <c r="L28" s="10">
        <v>249374.5</v>
      </c>
      <c r="M28" s="11">
        <v>72.7895300441705</v>
      </c>
      <c r="N28" s="10">
        <v>91647.50000000001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</v>
      </c>
      <c r="W28" s="10">
        <f t="shared" si="2"/>
        <v>116321.50000000001</v>
      </c>
      <c r="X28" s="11">
        <f t="shared" si="3"/>
        <v>17.2281579931483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</v>
      </c>
      <c r="F29" s="10">
        <v>5063.000000000001</v>
      </c>
      <c r="G29" s="11">
        <v>36.03135690302192</v>
      </c>
      <c r="H29" s="10">
        <v>64914.7</v>
      </c>
      <c r="I29" s="11">
        <v>63.95887393764433</v>
      </c>
      <c r="J29" s="10">
        <v>393212.20000000007</v>
      </c>
      <c r="K29" s="11">
        <v>55.95237635047947</v>
      </c>
      <c r="L29" s="10">
        <v>78621.6</v>
      </c>
      <c r="M29" s="11">
        <v>55.386340293252736</v>
      </c>
      <c r="N29" s="10">
        <v>96357</v>
      </c>
      <c r="O29" s="11">
        <v>16.95807005199415</v>
      </c>
      <c r="P29" s="10">
        <v>24381</v>
      </c>
      <c r="Q29" s="11">
        <v>12.437356137976293</v>
      </c>
      <c r="R29" s="10"/>
      <c r="S29" s="11"/>
      <c r="U29" s="10">
        <f t="shared" si="0"/>
        <v>541811.5000000001</v>
      </c>
      <c r="V29" s="11">
        <f t="shared" si="1"/>
        <v>56.64334840807181</v>
      </c>
      <c r="W29" s="10">
        <f t="shared" si="2"/>
        <v>120738</v>
      </c>
      <c r="X29" s="11">
        <f t="shared" si="3"/>
        <v>16.045188225745004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</v>
      </c>
      <c r="H30" s="10">
        <v>69775.40000000001</v>
      </c>
      <c r="I30" s="11">
        <v>61.57867451852659</v>
      </c>
      <c r="J30" s="10">
        <v>439961.7</v>
      </c>
      <c r="K30" s="11">
        <v>57.32902065111576</v>
      </c>
      <c r="L30" s="10">
        <v>56288.30000000001</v>
      </c>
      <c r="M30" s="11">
        <v>49.04882009227495</v>
      </c>
      <c r="N30" s="10">
        <v>95802.59999999999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56.66586799242532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45.02243315081875</v>
      </c>
      <c r="H31" s="10">
        <v>57275.49999999999</v>
      </c>
      <c r="I31" s="11">
        <v>59.91986793655227</v>
      </c>
      <c r="J31" s="10">
        <v>439361.70000000007</v>
      </c>
      <c r="K31" s="11">
        <v>61.42781851945675</v>
      </c>
      <c r="L31" s="10">
        <v>90764.9</v>
      </c>
      <c r="M31" s="11">
        <v>51.02382974035117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606852.6000000001</v>
      </c>
      <c r="V31" s="11">
        <f t="shared" si="1"/>
        <v>59.20359047320551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50.59402126591112</v>
      </c>
      <c r="F32" s="10">
        <v>9837.1</v>
      </c>
      <c r="G32" s="11">
        <v>34.187443860487335</v>
      </c>
      <c r="H32" s="10">
        <v>70646.1</v>
      </c>
      <c r="I32" s="11">
        <v>59.1766940850238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</v>
      </c>
      <c r="V32" s="11">
        <f t="shared" si="1"/>
        <v>57.66042028895908</v>
      </c>
      <c r="W32" s="10">
        <f t="shared" si="2"/>
        <v>134981.30000000002</v>
      </c>
      <c r="X32" s="11">
        <f t="shared" si="3"/>
        <v>16.7234629537573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69812.29999999999</v>
      </c>
      <c r="I33" s="11">
        <v>57.76090024250741</v>
      </c>
      <c r="J33" s="10">
        <v>525517</v>
      </c>
      <c r="K33" s="11">
        <v>62.82812881029538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49.26648629555404</v>
      </c>
      <c r="F35" s="12">
        <v>21924.9</v>
      </c>
      <c r="G35" s="13">
        <v>40.90333579628641</v>
      </c>
      <c r="H35" s="12">
        <v>132717.4</v>
      </c>
      <c r="I35" s="13">
        <v>42.745697444344145</v>
      </c>
      <c r="J35" s="12">
        <v>629202.8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9.171668164120995</v>
      </c>
      <c r="R35" s="12"/>
      <c r="S35" s="13"/>
      <c r="U35" s="12">
        <f t="shared" si="0"/>
        <v>903183.7000000001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1166745.1</v>
      </c>
      <c r="E36" s="11">
        <v>48.04103787193964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</v>
      </c>
      <c r="L36" s="10">
        <v>219477.7</v>
      </c>
      <c r="M36" s="11">
        <v>50.5944494588744</v>
      </c>
      <c r="N36" s="10">
        <v>199635.49999999997</v>
      </c>
      <c r="O36" s="11">
        <v>19.03167062972267</v>
      </c>
      <c r="P36" s="10">
        <v>3211.9</v>
      </c>
      <c r="Q36" s="11">
        <v>17.3738752763162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1299595.1</v>
      </c>
      <c r="E37" s="11">
        <v>46.967971936797845</v>
      </c>
      <c r="F37" s="10">
        <v>17540.7</v>
      </c>
      <c r="G37" s="11">
        <v>46.46835211821649</v>
      </c>
      <c r="H37" s="10">
        <v>132960.30000000002</v>
      </c>
      <c r="I37" s="11">
        <v>45.83741158827109</v>
      </c>
      <c r="J37" s="10">
        <v>681987.6</v>
      </c>
      <c r="K37" s="11">
        <v>56.26669839891517</v>
      </c>
      <c r="L37" s="10">
        <v>237730.4</v>
      </c>
      <c r="M37" s="11">
        <v>47.99282475863415</v>
      </c>
      <c r="N37" s="10">
        <v>226209.9</v>
      </c>
      <c r="O37" s="11">
        <v>18.98443626472582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</v>
      </c>
      <c r="H38" s="10">
        <v>146364.1</v>
      </c>
      <c r="I38" s="11">
        <v>43.81917753738792</v>
      </c>
      <c r="J38" s="10">
        <v>766233.7</v>
      </c>
      <c r="K38" s="11">
        <v>54.739723071433694</v>
      </c>
      <c r="L38" s="10">
        <v>259005</v>
      </c>
      <c r="M38" s="11">
        <v>42.99213540279145</v>
      </c>
      <c r="N38" s="10">
        <v>254496.6</v>
      </c>
      <c r="O38" s="11">
        <v>18.53328516766039</v>
      </c>
      <c r="P38" s="10">
        <v>3068</v>
      </c>
      <c r="Q38" s="11">
        <v>8.995110821382008</v>
      </c>
      <c r="R38" s="10"/>
      <c r="S38" s="11"/>
      <c r="U38" s="10">
        <f t="shared" si="0"/>
        <v>1187474.7999999998</v>
      </c>
      <c r="V38" s="11">
        <f t="shared" si="1"/>
        <v>50.81271436581224</v>
      </c>
      <c r="W38" s="10">
        <f t="shared" si="2"/>
        <v>257564.6</v>
      </c>
      <c r="X38" s="11">
        <f t="shared" si="3"/>
        <v>18.419670490432303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</v>
      </c>
      <c r="G39" s="11">
        <v>35.134600686775755</v>
      </c>
      <c r="H39" s="10">
        <v>212772.4</v>
      </c>
      <c r="I39" s="11">
        <v>50.86178904782763</v>
      </c>
      <c r="J39" s="10">
        <v>480181.10000000003</v>
      </c>
      <c r="K39" s="11">
        <v>47.3954802719224</v>
      </c>
      <c r="L39" s="10">
        <v>549179.3</v>
      </c>
      <c r="M39" s="11">
        <v>50.11029672276431</v>
      </c>
      <c r="N39" s="10">
        <v>272497.2</v>
      </c>
      <c r="O39" s="11">
        <v>18.64324236726102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</v>
      </c>
      <c r="W39" s="10">
        <f t="shared" si="2"/>
        <v>275891.2</v>
      </c>
      <c r="X39" s="11">
        <f t="shared" si="3"/>
        <v>18.708872715041288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</v>
      </c>
      <c r="F40" s="10">
        <v>60743</v>
      </c>
      <c r="G40" s="11">
        <v>36.84643596793046</v>
      </c>
      <c r="H40" s="10">
        <v>143741.4</v>
      </c>
      <c r="I40" s="11">
        <v>48.96839206380348</v>
      </c>
      <c r="J40" s="10">
        <v>431724.2</v>
      </c>
      <c r="K40" s="11">
        <v>48.06083787751532</v>
      </c>
      <c r="L40" s="10">
        <v>600280.6</v>
      </c>
      <c r="M40" s="11">
        <v>50.18809568058671</v>
      </c>
      <c r="N40" s="10">
        <v>285513.89999999997</v>
      </c>
      <c r="O40" s="11">
        <v>19.176320074083957</v>
      </c>
      <c r="P40" s="10">
        <v>3316</v>
      </c>
      <c r="Q40" s="11">
        <v>8.166164053075995</v>
      </c>
      <c r="R40" s="10"/>
      <c r="S40" s="11"/>
      <c r="U40" s="10">
        <f t="shared" si="0"/>
        <v>1236489.2</v>
      </c>
      <c r="V40" s="11">
        <f t="shared" si="1"/>
        <v>48.64815257828374</v>
      </c>
      <c r="W40" s="10">
        <f t="shared" si="2"/>
        <v>288829.89999999997</v>
      </c>
      <c r="X40" s="11">
        <f t="shared" si="3"/>
        <v>19.04991461064107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47.16456576680993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1246594.4</v>
      </c>
      <c r="V41" s="11">
        <f t="shared" si="1"/>
        <v>49.10555073005301</v>
      </c>
      <c r="W41" s="10">
        <f t="shared" si="2"/>
        <v>302752.6</v>
      </c>
      <c r="X41" s="11">
        <f t="shared" si="3"/>
        <v>19.710890661219757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42.68702929565001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</v>
      </c>
      <c r="L42" s="10">
        <v>291186.80000000005</v>
      </c>
      <c r="M42" s="11">
        <v>42.34296129494881</v>
      </c>
      <c r="N42" s="10">
        <v>316568.5</v>
      </c>
      <c r="O42" s="11">
        <v>20.56616886708564</v>
      </c>
      <c r="P42" s="10">
        <v>1643.1</v>
      </c>
      <c r="Q42" s="11">
        <v>10.49422433205526</v>
      </c>
      <c r="R42" s="10"/>
      <c r="S42" s="11"/>
      <c r="U42" s="10">
        <f t="shared" si="0"/>
        <v>1260374.3</v>
      </c>
      <c r="V42" s="11">
        <f t="shared" si="1"/>
        <v>48.28534832708029</v>
      </c>
      <c r="W42" s="10">
        <f t="shared" si="2"/>
        <v>318211.6</v>
      </c>
      <c r="X42" s="11">
        <f t="shared" si="3"/>
        <v>20.514161925586624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</v>
      </c>
      <c r="F43" s="10">
        <v>78865.8</v>
      </c>
      <c r="G43" s="11">
        <v>40.458273472151426</v>
      </c>
      <c r="H43" s="10">
        <v>119339.20000000001</v>
      </c>
      <c r="I43" s="11">
        <v>50.59787773841286</v>
      </c>
      <c r="J43" s="10">
        <v>741280.7000000001</v>
      </c>
      <c r="K43" s="11">
        <v>51.89854447984414</v>
      </c>
      <c r="L43" s="10">
        <v>324065.8</v>
      </c>
      <c r="M43" s="11">
        <v>41.40441273654918</v>
      </c>
      <c r="N43" s="10">
        <v>410442.10000000003</v>
      </c>
      <c r="O43" s="11">
        <v>21.292838458822814</v>
      </c>
      <c r="P43" s="10">
        <v>1624</v>
      </c>
      <c r="Q43" s="11">
        <v>9.716009852216748</v>
      </c>
      <c r="R43" s="10"/>
      <c r="S43" s="11"/>
      <c r="U43" s="10">
        <f t="shared" si="0"/>
        <v>1263551.5</v>
      </c>
      <c r="V43" s="11">
        <f t="shared" si="1"/>
        <v>48.37019137961532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51.93333956216131</v>
      </c>
      <c r="H44" s="10">
        <v>147155.30000000002</v>
      </c>
      <c r="I44" s="11">
        <v>42.573468757156554</v>
      </c>
      <c r="J44" s="10">
        <v>781473.3000000002</v>
      </c>
      <c r="K44" s="11">
        <v>49.18350877886679</v>
      </c>
      <c r="L44" s="10">
        <v>332489.10000000003</v>
      </c>
      <c r="M44" s="11">
        <v>40.6641786211939</v>
      </c>
      <c r="N44" s="10">
        <v>431063.89999999997</v>
      </c>
      <c r="O44" s="11">
        <v>20.88915345265516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</v>
      </c>
      <c r="F45" s="10">
        <v>20825.9</v>
      </c>
      <c r="G45" s="11">
        <v>36.29585165587081</v>
      </c>
      <c r="H45" s="10">
        <v>122413.3</v>
      </c>
      <c r="I45" s="11">
        <v>47.617309148597414</v>
      </c>
      <c r="J45" s="10">
        <v>894042.3</v>
      </c>
      <c r="K45" s="11">
        <v>48.0180714961697</v>
      </c>
      <c r="L45" s="10">
        <v>391884.39999999997</v>
      </c>
      <c r="M45" s="11">
        <v>42.97704891034193</v>
      </c>
      <c r="N45" s="10">
        <v>511112.19999999995</v>
      </c>
      <c r="O45" s="11">
        <v>20.681821797640517</v>
      </c>
      <c r="P45" s="10">
        <v>1546</v>
      </c>
      <c r="Q45" s="11">
        <v>6.784605433376456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32938.7</v>
      </c>
      <c r="G46" s="15">
        <v>41.91048177371906</v>
      </c>
      <c r="H46" s="14">
        <v>125578.7</v>
      </c>
      <c r="I46" s="15">
        <v>48.95409173689487</v>
      </c>
      <c r="J46" s="14">
        <v>566833.1</v>
      </c>
      <c r="K46" s="15">
        <v>48.7462007582126</v>
      </c>
      <c r="L46" s="14">
        <v>354198.49999999994</v>
      </c>
      <c r="M46" s="15">
        <v>45.39542553681057</v>
      </c>
      <c r="N46" s="14">
        <v>633933.3999999999</v>
      </c>
      <c r="O46" s="15">
        <v>19.676705155462706</v>
      </c>
      <c r="P46" s="14">
        <v>1844.8</v>
      </c>
      <c r="Q46" s="15">
        <v>9.314614050303556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635778.2</v>
      </c>
      <c r="X46" s="15">
        <f t="shared" si="3"/>
        <v>19.646638088566107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40.55899692027682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</v>
      </c>
      <c r="N47" s="12">
        <v>508839.60000000003</v>
      </c>
      <c r="O47" s="13">
        <v>20.65654951383501</v>
      </c>
      <c r="P47" s="12">
        <v>1929.8</v>
      </c>
      <c r="Q47" s="13">
        <v>9.17266037931392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</v>
      </c>
      <c r="F48" s="10">
        <v>38497.5</v>
      </c>
      <c r="G48" s="11">
        <v>45.4181112020261</v>
      </c>
      <c r="H48" s="10">
        <v>143401.4</v>
      </c>
      <c r="I48" s="11">
        <v>47.891642933750994</v>
      </c>
      <c r="J48" s="10">
        <v>831492.6000000001</v>
      </c>
      <c r="K48" s="11">
        <v>49.35052803717074</v>
      </c>
      <c r="L48" s="10">
        <v>326656</v>
      </c>
      <c r="M48" s="11">
        <v>44.60122625942888</v>
      </c>
      <c r="N48" s="10">
        <v>501681.7</v>
      </c>
      <c r="O48" s="11">
        <v>19.18104729153963</v>
      </c>
      <c r="P48" s="10">
        <v>1969</v>
      </c>
      <c r="Q48" s="11">
        <v>9.004062976130015</v>
      </c>
      <c r="R48" s="10"/>
      <c r="S48" s="11"/>
      <c r="U48" s="10">
        <f t="shared" si="0"/>
        <v>1340047.5</v>
      </c>
      <c r="V48" s="11">
        <f t="shared" si="1"/>
        <v>47.92372614776715</v>
      </c>
      <c r="W48" s="10">
        <f t="shared" si="2"/>
        <v>503650.7</v>
      </c>
      <c r="X48" s="11">
        <f t="shared" si="3"/>
        <v>19.14126082421805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22302.8</v>
      </c>
      <c r="G49" s="11">
        <v>47.60569847732123</v>
      </c>
      <c r="H49" s="10">
        <v>158215.7</v>
      </c>
      <c r="I49" s="11">
        <v>44.45786080648128</v>
      </c>
      <c r="J49" s="10">
        <v>934349.1999999998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21597.6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</v>
      </c>
      <c r="L50" s="10">
        <v>334101.4</v>
      </c>
      <c r="M50" s="11">
        <v>37.02054523866108</v>
      </c>
      <c r="N50" s="10">
        <v>524103.39999999997</v>
      </c>
      <c r="O50" s="11">
        <v>18.33455775902236</v>
      </c>
      <c r="P50" s="10">
        <v>2071</v>
      </c>
      <c r="Q50" s="11">
        <v>8.263447609850314</v>
      </c>
      <c r="R50" s="10"/>
      <c r="S50" s="11"/>
      <c r="U50" s="10">
        <f t="shared" si="0"/>
        <v>928737.3</v>
      </c>
      <c r="V50" s="11">
        <f t="shared" si="1"/>
        <v>43.52545494404068</v>
      </c>
      <c r="W50" s="10">
        <f t="shared" si="2"/>
        <v>526174.3999999999</v>
      </c>
      <c r="X50" s="11">
        <f t="shared" si="3"/>
        <v>18.29491829895183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</v>
      </c>
      <c r="F51" s="10">
        <v>34961</v>
      </c>
      <c r="G51" s="11">
        <v>39.249677698006344</v>
      </c>
      <c r="H51" s="10">
        <v>185811.9</v>
      </c>
      <c r="I51" s="11">
        <v>44.84506601568576</v>
      </c>
      <c r="J51" s="10">
        <v>460466.7</v>
      </c>
      <c r="K51" s="11">
        <v>46.08069244746689</v>
      </c>
      <c r="L51" s="10">
        <v>337098.39999999997</v>
      </c>
      <c r="M51" s="11">
        <v>36.02578522176314</v>
      </c>
      <c r="N51" s="10">
        <v>550062.3</v>
      </c>
      <c r="O51" s="11">
        <v>18.534729200674178</v>
      </c>
      <c r="P51" s="10">
        <v>2073</v>
      </c>
      <c r="Q51" s="11">
        <v>8.08909792571153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</v>
      </c>
      <c r="X51" s="11">
        <f t="shared" si="3"/>
        <v>18.49551092639793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5.989565217391304</v>
      </c>
      <c r="R52" s="10"/>
      <c r="S52" s="11"/>
      <c r="U52" s="10">
        <f t="shared" si="0"/>
        <v>1063632.7</v>
      </c>
      <c r="V52" s="11">
        <f t="shared" si="1"/>
        <v>38.94138315040521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</v>
      </c>
      <c r="F53" s="10">
        <v>24252.8</v>
      </c>
      <c r="G53" s="11">
        <v>56.556241382438316</v>
      </c>
      <c r="H53" s="10">
        <v>123281.90000000001</v>
      </c>
      <c r="I53" s="11">
        <v>37.06988341354246</v>
      </c>
      <c r="J53" s="10">
        <v>434345.8</v>
      </c>
      <c r="K53" s="11">
        <v>42.2522332137205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</v>
      </c>
      <c r="Q53" s="11">
        <v>12.75931108151313</v>
      </c>
      <c r="R53" s="10"/>
      <c r="S53" s="11"/>
      <c r="U53" s="10">
        <f t="shared" si="0"/>
        <v>988230.5</v>
      </c>
      <c r="V53" s="11">
        <f t="shared" si="1"/>
        <v>37.07639134291038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</v>
      </c>
      <c r="F54" s="10">
        <v>46637.1</v>
      </c>
      <c r="G54" s="11">
        <v>28.803444425146505</v>
      </c>
      <c r="H54" s="10">
        <v>164102.9</v>
      </c>
      <c r="I54" s="11">
        <v>43.66176085858324</v>
      </c>
      <c r="J54" s="10">
        <v>436833.7</v>
      </c>
      <c r="K54" s="11">
        <v>39.90540498821406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</v>
      </c>
      <c r="H55" s="10">
        <v>176945.30000000002</v>
      </c>
      <c r="I55" s="11">
        <v>42.0034302182652</v>
      </c>
      <c r="J55" s="10">
        <v>432143.60000000003</v>
      </c>
      <c r="K55" s="11">
        <v>38.95182224149565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68807.90000000001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35.90812353372944</v>
      </c>
      <c r="W55" s="10">
        <f t="shared" si="2"/>
        <v>498216</v>
      </c>
      <c r="X55" s="11">
        <f t="shared" si="3"/>
        <v>19.59090521380285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</v>
      </c>
      <c r="J56" s="10">
        <v>457168</v>
      </c>
      <c r="K56" s="11">
        <v>37.679013073968434</v>
      </c>
      <c r="L56" s="10">
        <v>378099.50000000006</v>
      </c>
      <c r="M56" s="11">
        <v>29.38572013715966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35.58220855111737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34953.50000000001</v>
      </c>
      <c r="G57" s="11">
        <v>45.741640579627216</v>
      </c>
      <c r="H57" s="10">
        <v>183264.5</v>
      </c>
      <c r="I57" s="11">
        <v>40.11548440641805</v>
      </c>
      <c r="J57" s="10">
        <v>493670.2</v>
      </c>
      <c r="K57" s="11">
        <v>37.013972974265</v>
      </c>
      <c r="L57" s="10">
        <v>387160.2</v>
      </c>
      <c r="M57" s="11">
        <v>29.66864414265722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1099048.4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</v>
      </c>
      <c r="H58" s="14">
        <v>167400.5</v>
      </c>
      <c r="I58" s="15">
        <v>40.674566933790516</v>
      </c>
      <c r="J58" s="14">
        <v>505282.6</v>
      </c>
      <c r="K58" s="15">
        <v>37.46019335714311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</v>
      </c>
      <c r="G59" s="13">
        <v>37.488683665241524</v>
      </c>
      <c r="H59" s="12">
        <v>188510.59999999998</v>
      </c>
      <c r="I59" s="13">
        <v>38.181907372848</v>
      </c>
      <c r="J59" s="12">
        <v>418889.4</v>
      </c>
      <c r="K59" s="13">
        <v>33.955959394054844</v>
      </c>
      <c r="L59" s="12">
        <v>375687.6</v>
      </c>
      <c r="M59" s="13">
        <v>31.32743206855909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34.14256333478099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</v>
      </c>
      <c r="N60" s="10">
        <v>455988.10000000003</v>
      </c>
      <c r="O60" s="11">
        <v>11.597442797301069</v>
      </c>
      <c r="P60" s="10">
        <v>22043.6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25.60926777537105</v>
      </c>
      <c r="F61" s="10">
        <v>42140.100000000006</v>
      </c>
      <c r="G61" s="11">
        <v>35.94372474199159</v>
      </c>
      <c r="H61" s="10">
        <v>200344.30000000002</v>
      </c>
      <c r="I61" s="11">
        <v>37.674847020853605</v>
      </c>
      <c r="J61" s="10">
        <v>385590.19999999995</v>
      </c>
      <c r="K61" s="11">
        <v>32.54020156632611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32.09077182833297</v>
      </c>
      <c r="W61" s="10">
        <f t="shared" si="2"/>
        <v>467173.7</v>
      </c>
      <c r="X61" s="11">
        <f t="shared" si="3"/>
        <v>11.038136121532524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44.15234581403695</v>
      </c>
      <c r="H63" s="10">
        <v>164491.3</v>
      </c>
      <c r="I63" s="11">
        <v>37.3808388771929</v>
      </c>
      <c r="J63" s="10">
        <v>401077.9</v>
      </c>
      <c r="K63" s="11">
        <v>32.05052819414881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32.70075300124142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</v>
      </c>
      <c r="F64" s="10">
        <v>26341.8</v>
      </c>
      <c r="G64" s="11">
        <v>43.85139663956146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</v>
      </c>
      <c r="I65" s="11">
        <v>36.53841905887192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32.80686080575712</v>
      </c>
      <c r="W65" s="10">
        <f t="shared" si="2"/>
        <v>420842.4</v>
      </c>
      <c r="X65" s="11">
        <f t="shared" si="3"/>
        <v>12.871576804048262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</v>
      </c>
      <c r="F66" s="10">
        <v>29472.9</v>
      </c>
      <c r="G66" s="11">
        <v>38.10366387427094</v>
      </c>
      <c r="H66" s="10">
        <v>198156.40000000002</v>
      </c>
      <c r="I66" s="11">
        <v>37.28794920073234</v>
      </c>
      <c r="J66" s="10">
        <v>471752.50000000006</v>
      </c>
      <c r="K66" s="11">
        <v>31.75392812968665</v>
      </c>
      <c r="L66" s="10">
        <v>397985.4</v>
      </c>
      <c r="M66" s="11">
        <v>31.59559097896556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32.86634605626995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314326.1</v>
      </c>
      <c r="O67" s="11">
        <v>15.697151763725635</v>
      </c>
      <c r="P67" s="10">
        <v>27756.3</v>
      </c>
      <c r="Q67" s="11">
        <v>12.98476756628225</v>
      </c>
      <c r="R67" s="10"/>
      <c r="S67" s="11"/>
      <c r="U67" s="10">
        <f t="shared" si="0"/>
        <v>1106074.9</v>
      </c>
      <c r="V67" s="11">
        <f t="shared" si="1"/>
        <v>34.68520983615124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39353.6</v>
      </c>
      <c r="G68" s="11">
        <v>29.79773652219873</v>
      </c>
      <c r="H68" s="10">
        <v>214490.09999999998</v>
      </c>
      <c r="I68" s="11">
        <v>35.20365490062245</v>
      </c>
      <c r="J68" s="10">
        <v>472880</v>
      </c>
      <c r="K68" s="11">
        <v>34.2894280155642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1124008.4</v>
      </c>
      <c r="V68" s="11">
        <f t="shared" si="1"/>
        <v>34.51340872630489</v>
      </c>
      <c r="W68" s="10">
        <f t="shared" si="2"/>
        <v>349698.3</v>
      </c>
      <c r="X68" s="11">
        <f t="shared" si="3"/>
        <v>17.950857276114863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30.65233593412187</v>
      </c>
      <c r="F69" s="10">
        <v>59464.00000000001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34.72081179139047</v>
      </c>
      <c r="N69" s="10">
        <v>319385.4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</v>
      </c>
      <c r="V69" s="11">
        <f t="shared" si="1"/>
        <v>34.85895945674475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</v>
      </c>
      <c r="F70" s="14">
        <v>51338.399999999994</v>
      </c>
      <c r="G70" s="15">
        <v>33.347026786966474</v>
      </c>
      <c r="H70" s="14">
        <v>253431.7</v>
      </c>
      <c r="I70" s="15">
        <v>35.52841412104326</v>
      </c>
      <c r="J70" s="14">
        <v>419253.8</v>
      </c>
      <c r="K70" s="15">
        <v>34.4474270859322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41.32673680899182</v>
      </c>
      <c r="H71" s="12">
        <v>230769.50000000003</v>
      </c>
      <c r="I71" s="13">
        <v>34.08092286458999</v>
      </c>
      <c r="J71" s="12">
        <v>435026.5</v>
      </c>
      <c r="K71" s="13">
        <v>33.60970208711423</v>
      </c>
      <c r="L71" s="12">
        <v>378039</v>
      </c>
      <c r="M71" s="13">
        <v>34.3444899177069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</v>
      </c>
      <c r="F72" s="10">
        <v>35801.4</v>
      </c>
      <c r="G72" s="11">
        <v>33.53166744875899</v>
      </c>
      <c r="H72" s="10">
        <v>226188.80000000002</v>
      </c>
      <c r="I72" s="11">
        <v>35.16754095693509</v>
      </c>
      <c r="J72" s="10">
        <v>484129.69999999995</v>
      </c>
      <c r="K72" s="11">
        <v>33.513675155645274</v>
      </c>
      <c r="L72" s="10">
        <v>392847.1000000001</v>
      </c>
      <c r="M72" s="11">
        <v>33.063833219081936</v>
      </c>
      <c r="N72" s="10">
        <v>303758.89999999997</v>
      </c>
      <c r="O72" s="11">
        <v>18.533211122373697</v>
      </c>
      <c r="P72" s="10">
        <v>27748.4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33.68752652271752</v>
      </c>
      <c r="W72" s="10">
        <f t="shared" si="2"/>
        <v>331507.3</v>
      </c>
      <c r="X72" s="11">
        <f t="shared" si="3"/>
        <v>18.037539269874294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33.08203967582022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</v>
      </c>
      <c r="X73" s="11">
        <f t="shared" si="3"/>
        <v>18.004358901641186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32.2278208316149</v>
      </c>
      <c r="J74" s="10">
        <v>555374.6</v>
      </c>
      <c r="K74" s="11">
        <v>33.00276622661533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</v>
      </c>
      <c r="W74" s="10">
        <f t="shared" si="2"/>
        <v>330081.7</v>
      </c>
      <c r="X74" s="11">
        <f t="shared" si="3"/>
        <v>18.046695172740563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</v>
      </c>
      <c r="L75" s="10">
        <v>439650.99999999994</v>
      </c>
      <c r="M75" s="11">
        <v>32.94865688011627</v>
      </c>
      <c r="N75" s="10">
        <v>304622.6</v>
      </c>
      <c r="O75" s="11">
        <v>18.78594111205144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</v>
      </c>
      <c r="V75" s="11">
        <f t="shared" si="1"/>
        <v>32.7612135118408</v>
      </c>
      <c r="W75" s="10">
        <f t="shared" si="2"/>
        <v>336562.8</v>
      </c>
      <c r="X75" s="11">
        <f t="shared" si="3"/>
        <v>18.228707626035916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82031.4</v>
      </c>
      <c r="G76" s="11">
        <v>27.151336500413258</v>
      </c>
      <c r="H76" s="10">
        <v>200074</v>
      </c>
      <c r="I76" s="11">
        <v>33.42246820176535</v>
      </c>
      <c r="J76" s="10">
        <v>498446.7</v>
      </c>
      <c r="K76" s="11">
        <v>34.1243789576699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</v>
      </c>
      <c r="Q76" s="11">
        <v>12.64130031764025</v>
      </c>
      <c r="R76" s="10"/>
      <c r="S76" s="11"/>
      <c r="U76" s="10">
        <f aca="true" t="shared" si="4" ref="U76:U139">F76+H76+J76+L76</f>
        <v>1210886.3</v>
      </c>
      <c r="V76" s="11">
        <f aca="true" t="shared" si="5" ref="V76:V139">(F76*G76+H76*I76+J76*K76+L76*M76)/(F76+H76+J76+L76)</f>
        <v>32.61984092560961</v>
      </c>
      <c r="W76" s="10">
        <f aca="true" t="shared" si="6" ref="W76:W139">N76+P76</f>
        <v>235504.79999999996</v>
      </c>
      <c r="X76" s="11">
        <f aca="true" t="shared" si="7" ref="X76:X139">(N76*O76+P76*Q76)/(N76+P76)</f>
        <v>15.34991083833535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</v>
      </c>
      <c r="H77" s="10">
        <v>182415</v>
      </c>
      <c r="I77" s="11">
        <v>32.560151851547296</v>
      </c>
      <c r="J77" s="10">
        <v>519579.0999999999</v>
      </c>
      <c r="K77" s="11">
        <v>33.19431012717794</v>
      </c>
      <c r="L77" s="10">
        <v>427803.70000000007</v>
      </c>
      <c r="M77" s="11">
        <v>30.400132708062127</v>
      </c>
      <c r="N77" s="10">
        <v>259324.39999999997</v>
      </c>
      <c r="O77" s="11">
        <v>16.67970268898723</v>
      </c>
      <c r="P77" s="10">
        <v>16033.2</v>
      </c>
      <c r="Q77" s="11">
        <v>12.210000498964648</v>
      </c>
      <c r="R77" s="10"/>
      <c r="S77" s="11"/>
      <c r="U77" s="10">
        <f t="shared" si="4"/>
        <v>1214554.4</v>
      </c>
      <c r="V77" s="11">
        <f t="shared" si="5"/>
        <v>31.51346062061938</v>
      </c>
      <c r="W77" s="10">
        <f t="shared" si="6"/>
        <v>275357.6</v>
      </c>
      <c r="X77" s="11">
        <f t="shared" si="7"/>
        <v>16.419446102086887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76501.29999999999</v>
      </c>
      <c r="G78" s="11">
        <v>26.556843491548513</v>
      </c>
      <c r="H78" s="10">
        <v>157651.4</v>
      </c>
      <c r="I78" s="11">
        <v>32.81642882968372</v>
      </c>
      <c r="J78" s="10">
        <v>523252.3000000001</v>
      </c>
      <c r="K78" s="11">
        <v>32.73084641195079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</v>
      </c>
      <c r="X78" s="11">
        <f t="shared" si="7"/>
        <v>15.929847287386613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</v>
      </c>
      <c r="G79" s="11">
        <v>25.116179757282172</v>
      </c>
      <c r="H79" s="10">
        <v>145493.2</v>
      </c>
      <c r="I79" s="11">
        <v>32.31169961895126</v>
      </c>
      <c r="J79" s="10">
        <v>452339.5</v>
      </c>
      <c r="K79" s="11">
        <v>33.78569078313966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1099840.4</v>
      </c>
      <c r="V79" s="11">
        <f t="shared" si="5"/>
        <v>31.453124031450386</v>
      </c>
      <c r="W79" s="10">
        <f t="shared" si="6"/>
        <v>283415.4</v>
      </c>
      <c r="X79" s="11">
        <f t="shared" si="7"/>
        <v>16.43823802094029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28.90893765888011</v>
      </c>
      <c r="F81" s="10">
        <v>37204.49999999999</v>
      </c>
      <c r="G81" s="11">
        <v>27.582612264645405</v>
      </c>
      <c r="H81" s="10">
        <v>135022.3</v>
      </c>
      <c r="I81" s="11">
        <v>34.48455869141616</v>
      </c>
      <c r="J81" s="10">
        <v>452679.2</v>
      </c>
      <c r="K81" s="11">
        <v>33.90671277363749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</v>
      </c>
      <c r="J82" s="14">
        <v>440611.99999999994</v>
      </c>
      <c r="K82" s="15">
        <v>33.81875704701642</v>
      </c>
      <c r="L82" s="14">
        <v>510786.0999999999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</v>
      </c>
      <c r="H83" s="12">
        <v>147307.8</v>
      </c>
      <c r="I83" s="13">
        <v>31.550811565986322</v>
      </c>
      <c r="J83" s="12">
        <v>444960.8</v>
      </c>
      <c r="K83" s="13">
        <v>34.10870450610481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</v>
      </c>
      <c r="X83" s="13">
        <f t="shared" si="7"/>
        <v>15.576793947012126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31.47975203901179</v>
      </c>
      <c r="J85" s="10">
        <v>427631.3</v>
      </c>
      <c r="K85" s="11">
        <v>32.79767287614354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</v>
      </c>
      <c r="F86" s="10">
        <v>37156.9</v>
      </c>
      <c r="G86" s="11">
        <v>22.91697165264056</v>
      </c>
      <c r="H86" s="10">
        <v>124819.09999999999</v>
      </c>
      <c r="I86" s="11">
        <v>35.12434542469862</v>
      </c>
      <c r="J86" s="10">
        <v>415837.99999999994</v>
      </c>
      <c r="K86" s="11">
        <v>32.20018643798787</v>
      </c>
      <c r="L86" s="10">
        <v>610484.7999999999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</v>
      </c>
      <c r="F87" s="10">
        <v>90274.3</v>
      </c>
      <c r="G87" s="11">
        <v>6.148304877467895</v>
      </c>
      <c r="H87" s="10">
        <v>123111.5</v>
      </c>
      <c r="I87" s="11">
        <v>38.93027325635703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</v>
      </c>
      <c r="W87" s="10">
        <f t="shared" si="6"/>
        <v>380307.5</v>
      </c>
      <c r="X87" s="11">
        <f t="shared" si="7"/>
        <v>16.115345582193356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53010.50000000001</v>
      </c>
      <c r="G88" s="11">
        <v>20.17815166806576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</v>
      </c>
      <c r="N88" s="10">
        <v>364243.39999999997</v>
      </c>
      <c r="O88" s="11">
        <v>16.430715104240736</v>
      </c>
      <c r="P88" s="10">
        <v>19604.1</v>
      </c>
      <c r="Q88" s="11">
        <v>10.475963191373236</v>
      </c>
      <c r="R88" s="10"/>
      <c r="S88" s="11"/>
      <c r="U88" s="10">
        <f t="shared" si="4"/>
        <v>1201636.6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701608.9999999999</v>
      </c>
      <c r="M89" s="11">
        <v>28.6460147831627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1200183.4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</v>
      </c>
      <c r="J90" s="10">
        <v>364840.39999999997</v>
      </c>
      <c r="K90" s="11">
        <v>29.032487641171315</v>
      </c>
      <c r="L90" s="10">
        <v>713305.6999999998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1207499.4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22.44244155484853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</v>
      </c>
      <c r="R91" s="10"/>
      <c r="S91" s="11"/>
      <c r="U91" s="10">
        <f t="shared" si="4"/>
        <v>1223296.9</v>
      </c>
      <c r="V91" s="11">
        <f t="shared" si="5"/>
        <v>29.09502923043457</v>
      </c>
      <c r="W91" s="10">
        <f t="shared" si="6"/>
        <v>433044.5</v>
      </c>
      <c r="X91" s="11">
        <f t="shared" si="7"/>
        <v>19.252312651471154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30.74405516559281</v>
      </c>
      <c r="J92" s="10">
        <v>342753.69999999995</v>
      </c>
      <c r="K92" s="11">
        <v>28.82028480217719</v>
      </c>
      <c r="L92" s="10">
        <v>751463.6000000001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26.4039360004426</v>
      </c>
      <c r="F93" s="10">
        <v>75064</v>
      </c>
      <c r="G93" s="11">
        <v>15.88744431418523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22.14585184036215</v>
      </c>
      <c r="P93" s="10">
        <v>20195.5</v>
      </c>
      <c r="Q93" s="11">
        <v>10.073378376370973</v>
      </c>
      <c r="R93" s="10"/>
      <c r="S93" s="11"/>
      <c r="U93" s="10">
        <f t="shared" si="4"/>
        <v>1286862.1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</v>
      </c>
      <c r="I94" s="15">
        <v>26.385317311817346</v>
      </c>
      <c r="J94" s="14">
        <v>316460.5</v>
      </c>
      <c r="K94" s="15">
        <v>28.9540213043966</v>
      </c>
      <c r="L94" s="14">
        <v>804649</v>
      </c>
      <c r="M94" s="15">
        <v>28.05368159284359</v>
      </c>
      <c r="N94" s="14">
        <v>555667.7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</v>
      </c>
      <c r="X94" s="15">
        <f t="shared" si="7"/>
        <v>21.97089554508577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</v>
      </c>
      <c r="F95" s="12">
        <v>160986.19999999998</v>
      </c>
      <c r="G95" s="13">
        <v>15.715187512966947</v>
      </c>
      <c r="H95" s="12">
        <v>137110.19999999998</v>
      </c>
      <c r="I95" s="13">
        <v>25.68749618919672</v>
      </c>
      <c r="J95" s="12">
        <v>332835.39999999997</v>
      </c>
      <c r="K95" s="13">
        <v>27.293301388614314</v>
      </c>
      <c r="L95" s="12">
        <v>807334.5999999999</v>
      </c>
      <c r="M95" s="13">
        <v>27.860889164170594</v>
      </c>
      <c r="N95" s="12">
        <v>543769.2</v>
      </c>
      <c r="O95" s="13">
        <v>22.9205282664042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</v>
      </c>
      <c r="X95" s="13">
        <f t="shared" si="7"/>
        <v>22.279063153183312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25.5568575822624</v>
      </c>
      <c r="J96" s="10">
        <v>370061.79999999993</v>
      </c>
      <c r="K96" s="11">
        <v>26.739857761595502</v>
      </c>
      <c r="L96" s="10">
        <v>776970.2</v>
      </c>
      <c r="M96" s="11">
        <v>27.89961363254343</v>
      </c>
      <c r="N96" s="10">
        <v>540481.8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157999.8</v>
      </c>
      <c r="I97" s="11">
        <v>25.708548555124757</v>
      </c>
      <c r="J97" s="10">
        <v>341663.19999999995</v>
      </c>
      <c r="K97" s="11">
        <v>27.30099995551174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</v>
      </c>
      <c r="K98" s="11">
        <v>26.561564952448244</v>
      </c>
      <c r="L98" s="10">
        <v>639254.5</v>
      </c>
      <c r="M98" s="11">
        <v>25.6455928210126</v>
      </c>
      <c r="N98" s="10">
        <v>191641.5</v>
      </c>
      <c r="O98" s="11">
        <v>20.23828336242411</v>
      </c>
      <c r="P98" s="10">
        <v>166989.40000000002</v>
      </c>
      <c r="Q98" s="11">
        <v>12.71835035038152</v>
      </c>
      <c r="R98" s="10">
        <v>151277.1</v>
      </c>
      <c r="S98" s="11">
        <v>22.87746681421048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2178355.3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</v>
      </c>
      <c r="J99" s="10">
        <v>369984.5</v>
      </c>
      <c r="K99" s="11">
        <v>25.269946989671187</v>
      </c>
      <c r="L99" s="10">
        <v>670929.1000000001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24.15758987881262</v>
      </c>
      <c r="J101" s="10">
        <v>458525.49999999994</v>
      </c>
      <c r="K101" s="11">
        <v>25.534696652639823</v>
      </c>
      <c r="L101" s="10">
        <v>747366.3200000001</v>
      </c>
      <c r="M101" s="11">
        <v>25.568731592962333</v>
      </c>
      <c r="N101" s="10">
        <v>293675.26</v>
      </c>
      <c r="O101" s="11">
        <v>19.5982268652797</v>
      </c>
      <c r="P101" s="10">
        <v>189304.71</v>
      </c>
      <c r="Q101" s="11">
        <v>13.96652772664769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25.29713291137788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</v>
      </c>
      <c r="X102" s="11">
        <f t="shared" si="7"/>
        <v>17.580323838245594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22.527293201918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350978.9000000001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</v>
      </c>
      <c r="X103" s="11">
        <f t="shared" si="7"/>
        <v>17.675836593137046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2624697.8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</v>
      </c>
      <c r="L104" s="10">
        <v>771804.1000000001</v>
      </c>
      <c r="M104" s="11">
        <v>25.005490819496806</v>
      </c>
      <c r="N104" s="10">
        <v>382172.6</v>
      </c>
      <c r="O104" s="11">
        <v>20.16377183241289</v>
      </c>
      <c r="P104" s="10">
        <v>215994.90000000002</v>
      </c>
      <c r="Q104" s="11">
        <v>14.626531154207806</v>
      </c>
      <c r="R104" s="10">
        <v>165054.8</v>
      </c>
      <c r="S104" s="11">
        <v>26.17146986334236</v>
      </c>
      <c r="U104" s="10">
        <f t="shared" si="4"/>
        <v>1861475.5</v>
      </c>
      <c r="V104" s="11">
        <f t="shared" si="5"/>
        <v>24.49524319068395</v>
      </c>
      <c r="W104" s="10">
        <f t="shared" si="6"/>
        <v>598167.5</v>
      </c>
      <c r="X104" s="11">
        <f t="shared" si="7"/>
        <v>18.164305551538654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654855.7</v>
      </c>
      <c r="K105" s="11">
        <v>23.824529437553952</v>
      </c>
      <c r="L105" s="10">
        <v>824284.2000000001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</v>
      </c>
      <c r="X105" s="11">
        <f t="shared" si="7"/>
        <v>17.88167162300791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22.7562164844984</v>
      </c>
      <c r="J106" s="14">
        <v>628954.9999999999</v>
      </c>
      <c r="K106" s="15">
        <v>23.186829246925456</v>
      </c>
      <c r="L106" s="14">
        <v>860654.1000000001</v>
      </c>
      <c r="M106" s="15">
        <v>24.50428141688977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133086.4</v>
      </c>
      <c r="S106" s="15">
        <v>23.10959587906803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628762.2</v>
      </c>
      <c r="X106" s="15">
        <f t="shared" si="7"/>
        <v>17.81809012691921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564133.4999999999</v>
      </c>
      <c r="K108" s="11">
        <v>23.814967272817523</v>
      </c>
      <c r="L108" s="10">
        <v>982749.9</v>
      </c>
      <c r="M108" s="11">
        <v>23.56279152712201</v>
      </c>
      <c r="N108" s="10">
        <v>406105.1</v>
      </c>
      <c r="O108" s="11">
        <v>19.82388686327751</v>
      </c>
      <c r="P108" s="10">
        <v>265224.7</v>
      </c>
      <c r="Q108" s="11">
        <v>14.641933334263364</v>
      </c>
      <c r="R108" s="10">
        <v>137524.6</v>
      </c>
      <c r="S108" s="11">
        <v>27.07848142804996</v>
      </c>
      <c r="U108" s="10">
        <f t="shared" si="4"/>
        <v>2184352.5</v>
      </c>
      <c r="V108" s="11">
        <f t="shared" si="5"/>
        <v>23.34009114783443</v>
      </c>
      <c r="W108" s="10">
        <f t="shared" si="6"/>
        <v>671329.8</v>
      </c>
      <c r="X108" s="11">
        <f t="shared" si="7"/>
        <v>17.77663367989921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1230594.4</v>
      </c>
      <c r="M109" s="11">
        <v>22.600186906425055</v>
      </c>
      <c r="N109" s="10">
        <v>459066.19999999995</v>
      </c>
      <c r="O109" s="11">
        <v>19.16733096228823</v>
      </c>
      <c r="P109" s="10">
        <v>254995</v>
      </c>
      <c r="Q109" s="11">
        <v>15.548307147198965</v>
      </c>
      <c r="R109" s="10">
        <v>140928.8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17.87495857497929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</v>
      </c>
      <c r="K110" s="11">
        <v>23.250421340943756</v>
      </c>
      <c r="L110" s="10">
        <v>1313732.8</v>
      </c>
      <c r="M110" s="11">
        <v>22.043458684292574</v>
      </c>
      <c r="N110" s="10">
        <v>545027.8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</v>
      </c>
      <c r="V110" s="11">
        <f t="shared" si="5"/>
        <v>22.27519982139305</v>
      </c>
      <c r="W110" s="10">
        <f t="shared" si="6"/>
        <v>804710.2</v>
      </c>
      <c r="X110" s="11">
        <f t="shared" si="7"/>
        <v>18.00363571009787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23.02884070444074</v>
      </c>
      <c r="J111" s="10">
        <v>653076.8</v>
      </c>
      <c r="K111" s="11">
        <v>22.3968471365083</v>
      </c>
      <c r="L111" s="10">
        <v>1502496.7000000002</v>
      </c>
      <c r="M111" s="11">
        <v>21.61390065083005</v>
      </c>
      <c r="N111" s="10">
        <v>636158.3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897378.6000000001</v>
      </c>
      <c r="X111" s="11">
        <f t="shared" si="7"/>
        <v>18.00143414942144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21.08277166813278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786660.1000000001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</v>
      </c>
      <c r="I113" s="11">
        <v>21.621047370249432</v>
      </c>
      <c r="J113" s="10">
        <v>712233.7999999999</v>
      </c>
      <c r="K113" s="11">
        <v>22.184552433484615</v>
      </c>
      <c r="L113" s="10">
        <v>1679534</v>
      </c>
      <c r="M113" s="11">
        <v>21.728821973237817</v>
      </c>
      <c r="N113" s="10">
        <v>807607.6000000001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23.05744738154541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</v>
      </c>
      <c r="O115" s="11">
        <v>18.97004847932636</v>
      </c>
      <c r="P115" s="10">
        <v>435602</v>
      </c>
      <c r="Q115" s="11">
        <v>15.33045410259824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21.24566747743198</v>
      </c>
      <c r="J116" s="10">
        <v>984023.5</v>
      </c>
      <c r="K116" s="11">
        <v>21.2951891626572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579795.9999999999</v>
      </c>
      <c r="I117" s="11">
        <v>21.26896410634085</v>
      </c>
      <c r="J117" s="10">
        <v>1119792.6</v>
      </c>
      <c r="K117" s="11">
        <v>20.646743282640017</v>
      </c>
      <c r="L117" s="10">
        <v>1661653.7</v>
      </c>
      <c r="M117" s="11">
        <v>22.219683748785926</v>
      </c>
      <c r="N117" s="10">
        <v>950228.0000000001</v>
      </c>
      <c r="O117" s="11">
        <v>19.26540681499598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5805339.4</v>
      </c>
      <c r="E118" s="15">
        <v>19.83330496887056</v>
      </c>
      <c r="F118" s="14">
        <v>187456.19999999998</v>
      </c>
      <c r="G118" s="15">
        <v>23.665275013576498</v>
      </c>
      <c r="H118" s="14">
        <v>836633.7999999999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5660441.100000001</v>
      </c>
      <c r="E119" s="13">
        <v>20.08969267836745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18.53422937840237</v>
      </c>
      <c r="P119" s="12">
        <v>594873.2000000001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5859056.999999999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760736.7000000001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594639.7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20.94149705987832</v>
      </c>
      <c r="W120" s="10">
        <f t="shared" si="6"/>
        <v>1650302</v>
      </c>
      <c r="X120" s="11">
        <f t="shared" si="7"/>
        <v>17.45782514412513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6007207.2</v>
      </c>
      <c r="E121" s="11">
        <v>20.51066967758329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18.75164358917395</v>
      </c>
      <c r="P121" s="10">
        <v>593586.5</v>
      </c>
      <c r="Q121" s="11">
        <v>15.141720839338499</v>
      </c>
      <c r="R121" s="10">
        <v>226739.8</v>
      </c>
      <c r="S121" s="11">
        <v>35.59986642398029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5981460.500000001</v>
      </c>
      <c r="E122" s="11">
        <v>20.73105860399813</v>
      </c>
      <c r="F122" s="10">
        <v>479032.7</v>
      </c>
      <c r="G122" s="11">
        <v>18.49122030082706</v>
      </c>
      <c r="H122" s="10">
        <v>841527.8</v>
      </c>
      <c r="I122" s="11">
        <v>19.235848902436736</v>
      </c>
      <c r="J122" s="10">
        <v>945060.5</v>
      </c>
      <c r="K122" s="11">
        <v>20.77674826955523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591971.2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1064989.4</v>
      </c>
      <c r="O123" s="11">
        <v>18.80598872157788</v>
      </c>
      <c r="P123" s="10">
        <v>641300.6999999998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6214668.699999999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43.23224817213258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6391308.2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</v>
      </c>
      <c r="J125" s="10">
        <v>1169226.4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290482.6</v>
      </c>
      <c r="S125" s="11">
        <v>47.68945115817606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6624426.1</v>
      </c>
      <c r="E126" s="11">
        <v>20.970244775921024</v>
      </c>
      <c r="F126" s="10">
        <v>357602.1</v>
      </c>
      <c r="G126" s="11">
        <v>18.75982537015303</v>
      </c>
      <c r="H126" s="10">
        <v>707626.8</v>
      </c>
      <c r="I126" s="11">
        <v>20.92790910547763</v>
      </c>
      <c r="J126" s="10">
        <v>1335654.9</v>
      </c>
      <c r="K126" s="11">
        <v>20.101648360665624</v>
      </c>
      <c r="L126" s="10">
        <v>1929048.1</v>
      </c>
      <c r="M126" s="11">
        <v>21.97843655427773</v>
      </c>
      <c r="N126" s="10">
        <v>1408190.2</v>
      </c>
      <c r="O126" s="11">
        <v>18.847155511379075</v>
      </c>
      <c r="P126" s="10">
        <v>588770.8</v>
      </c>
      <c r="Q126" s="11">
        <v>15.022471793777818</v>
      </c>
      <c r="R126" s="10">
        <v>297533.2</v>
      </c>
      <c r="S126" s="11">
        <v>42.90827271040676</v>
      </c>
      <c r="U126" s="10">
        <f t="shared" si="4"/>
        <v>4329931.9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6799540.100000001</v>
      </c>
      <c r="E127" s="11">
        <v>21.01004702715115</v>
      </c>
      <c r="F127" s="10">
        <v>363272.9</v>
      </c>
      <c r="G127" s="11">
        <v>17.57358213067917</v>
      </c>
      <c r="H127" s="10">
        <v>840032.9999999999</v>
      </c>
      <c r="I127" s="11">
        <v>21.07798609221305</v>
      </c>
      <c r="J127" s="10">
        <v>1324383.6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</v>
      </c>
      <c r="P127" s="10">
        <v>549497.2000000001</v>
      </c>
      <c r="Q127" s="11">
        <v>14.927151745268224</v>
      </c>
      <c r="R127" s="10">
        <v>293031.2</v>
      </c>
      <c r="S127" s="11">
        <v>43.05269990704063</v>
      </c>
      <c r="U127" s="10">
        <f t="shared" si="4"/>
        <v>4464660.9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7044608.899999999</v>
      </c>
      <c r="E128" s="11">
        <v>20.83581061810259</v>
      </c>
      <c r="F128" s="10">
        <v>422654.5</v>
      </c>
      <c r="G128" s="11">
        <v>18.081443704018294</v>
      </c>
      <c r="H128" s="10">
        <v>729100.8999999999</v>
      </c>
      <c r="I128" s="11">
        <v>21.642700793539</v>
      </c>
      <c r="J128" s="10">
        <v>1244154.8</v>
      </c>
      <c r="K128" s="11">
        <v>20.021560196528597</v>
      </c>
      <c r="L128" s="10">
        <v>2140044.6999999997</v>
      </c>
      <c r="M128" s="11">
        <v>22.23007160831734</v>
      </c>
      <c r="N128" s="10">
        <v>1599723.2</v>
      </c>
      <c r="O128" s="11">
        <v>19.143464650009452</v>
      </c>
      <c r="P128" s="10">
        <v>596000.7</v>
      </c>
      <c r="Q128" s="11">
        <v>14.948629763354305</v>
      </c>
      <c r="R128" s="10">
        <v>312930.1</v>
      </c>
      <c r="S128" s="11">
        <v>36.242327804196535</v>
      </c>
      <c r="U128" s="10">
        <f t="shared" si="4"/>
        <v>4535954.9</v>
      </c>
      <c r="V128" s="11">
        <f t="shared" si="5"/>
        <v>21.1433282378976</v>
      </c>
      <c r="W128" s="10">
        <f t="shared" si="6"/>
        <v>2195723.9</v>
      </c>
      <c r="X128" s="11">
        <f t="shared" si="7"/>
        <v>18.004831268630817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7397571.800000001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19.89817749834251</v>
      </c>
      <c r="L129" s="10">
        <v>2379356</v>
      </c>
      <c r="M129" s="11">
        <v>21.738442522222318</v>
      </c>
      <c r="N129" s="10">
        <v>1698424.8</v>
      </c>
      <c r="O129" s="11">
        <v>18.98643102964112</v>
      </c>
      <c r="P129" s="10">
        <v>655924.7</v>
      </c>
      <c r="Q129" s="11">
        <v>14.89131146761206</v>
      </c>
      <c r="R129" s="10">
        <v>312849.4</v>
      </c>
      <c r="S129" s="11">
        <v>37.93844986117921</v>
      </c>
      <c r="U129" s="10">
        <f t="shared" si="4"/>
        <v>4730372.9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7712166.1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18.68950803196992</v>
      </c>
      <c r="P130" s="14">
        <v>745185.1</v>
      </c>
      <c r="Q130" s="15">
        <v>14.9002847708576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7741583.3</v>
      </c>
      <c r="E131" s="13">
        <v>20.59039183250795</v>
      </c>
      <c r="F131" s="12">
        <v>386609.79999999993</v>
      </c>
      <c r="G131" s="13">
        <v>17.20512358196817</v>
      </c>
      <c r="H131" s="12">
        <v>654126.3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34.40384853606274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8003908.6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</v>
      </c>
      <c r="J132" s="10">
        <v>1183370.4</v>
      </c>
      <c r="K132" s="11">
        <v>21.77044381877391</v>
      </c>
      <c r="L132" s="10">
        <v>2436250.4</v>
      </c>
      <c r="M132" s="11">
        <v>22.11404513920243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21.35165980647593</v>
      </c>
      <c r="W132" s="10">
        <f t="shared" si="6"/>
        <v>2912856.9</v>
      </c>
      <c r="X132" s="11">
        <f t="shared" si="7"/>
        <v>17.59428724253498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8493187.1</v>
      </c>
      <c r="E133" s="11">
        <v>20.23597993584763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</v>
      </c>
      <c r="M133" s="11">
        <v>22.753586767538195</v>
      </c>
      <c r="N133" s="10">
        <v>2381971.7</v>
      </c>
      <c r="O133" s="11">
        <v>18.63789079735918</v>
      </c>
      <c r="P133" s="10">
        <v>793385.9000000001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4929465.1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8916620.100000001</v>
      </c>
      <c r="E134" s="11">
        <v>20.006937957354474</v>
      </c>
      <c r="F134" s="10">
        <v>495509.60000000003</v>
      </c>
      <c r="G134" s="11">
        <v>15.33677803215114</v>
      </c>
      <c r="H134" s="10">
        <v>823290.8999999999</v>
      </c>
      <c r="I134" s="11">
        <v>20.25254402058859</v>
      </c>
      <c r="J134" s="10">
        <v>1210583.5</v>
      </c>
      <c r="K134" s="11">
        <v>21.96879929554632</v>
      </c>
      <c r="L134" s="10">
        <v>2516588.6</v>
      </c>
      <c r="M134" s="11">
        <v>23.026038982692683</v>
      </c>
      <c r="N134" s="10">
        <v>2578446.7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20.00763421220874</v>
      </c>
      <c r="U134" s="10">
        <f t="shared" si="4"/>
        <v>5045972.6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9045690.7</v>
      </c>
      <c r="E135" s="11">
        <v>20.12650749820574</v>
      </c>
      <c r="F135" s="10">
        <v>473317.6</v>
      </c>
      <c r="G135" s="11">
        <v>17.22855867392212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9315304.700000001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</v>
      </c>
      <c r="I136" s="11">
        <v>20.42174766918412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</v>
      </c>
      <c r="V136" s="11">
        <f t="shared" si="5"/>
        <v>21.59337511406804</v>
      </c>
      <c r="W136" s="10">
        <f t="shared" si="6"/>
        <v>3731391.2</v>
      </c>
      <c r="X136" s="11">
        <f t="shared" si="7"/>
        <v>18.060228043363555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</v>
      </c>
      <c r="I137" s="11">
        <v>19.137843845118763</v>
      </c>
      <c r="J137" s="10">
        <v>1276685.6</v>
      </c>
      <c r="K137" s="11">
        <v>21.341995362053115</v>
      </c>
      <c r="L137" s="10">
        <v>2673747.8</v>
      </c>
      <c r="M137" s="11">
        <v>22.96671426153207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9678044.400000002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4409759.600000001</v>
      </c>
      <c r="X138" s="11">
        <f t="shared" si="7"/>
        <v>17.92500514223043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19.10271759193627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10398824.7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aca="true" t="shared" si="8" ref="U140:U203">F140+H140+J140+L140</f>
        <v>4975018.4</v>
      </c>
      <c r="V140" s="11">
        <f aca="true" t="shared" si="9" ref="V140:V203">(F140*G140+H140*I140+J140*K140+L140*M140)/(F140+H140+J140+L140)</f>
        <v>22.230626243713985</v>
      </c>
      <c r="W140" s="10">
        <f aca="true" t="shared" si="10" ref="W140:W203">N140+P140</f>
        <v>5105793</v>
      </c>
      <c r="X140" s="11">
        <f aca="true" t="shared" si="11" ref="X140:X203">(N140*O140+P140*Q140)/(N140+P140)</f>
        <v>17.826085358924654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605833.7</v>
      </c>
      <c r="I141" s="11">
        <v>21.790546511361118</v>
      </c>
      <c r="J141" s="10">
        <v>1178400.4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22.61585370818838</v>
      </c>
      <c r="W142" s="14">
        <f t="shared" si="10"/>
        <v>5970006.700000001</v>
      </c>
      <c r="X142" s="15">
        <f t="shared" si="11"/>
        <v>17.786823332878342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</v>
      </c>
      <c r="L143" s="12">
        <v>3135709.8000000003</v>
      </c>
      <c r="M143" s="13">
        <v>22.361387239342115</v>
      </c>
      <c r="N143" s="12">
        <v>5423515.499999999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21.68962891523448</v>
      </c>
      <c r="W143" s="12">
        <f t="shared" si="10"/>
        <v>8007363.999999999</v>
      </c>
      <c r="X143" s="13">
        <f t="shared" si="11"/>
        <v>17.038975902306927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5795629.100000001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</v>
      </c>
      <c r="V144" s="11">
        <f t="shared" si="9"/>
        <v>21.53210556400314</v>
      </c>
      <c r="W144" s="10">
        <f t="shared" si="10"/>
        <v>8614902.5</v>
      </c>
      <c r="X144" s="11">
        <f t="shared" si="11"/>
        <v>17.20608817325559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21.56707101259163</v>
      </c>
      <c r="H145" s="10">
        <v>1021108.0000000001</v>
      </c>
      <c r="I145" s="11">
        <v>18.74656855396295</v>
      </c>
      <c r="J145" s="10">
        <v>1216444.8</v>
      </c>
      <c r="K145" s="11">
        <v>22.07465969438153</v>
      </c>
      <c r="L145" s="10">
        <v>3303138.4000000004</v>
      </c>
      <c r="M145" s="11">
        <v>22.272794058523257</v>
      </c>
      <c r="N145" s="10">
        <v>6366895.8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18.84606422877008</v>
      </c>
      <c r="U145" s="10">
        <f t="shared" si="8"/>
        <v>5758335.7</v>
      </c>
      <c r="V145" s="11">
        <f t="shared" si="9"/>
        <v>21.578969742420544</v>
      </c>
      <c r="W145" s="10">
        <f t="shared" si="10"/>
        <v>9573261.4</v>
      </c>
      <c r="X145" s="11">
        <f t="shared" si="11"/>
        <v>17.298365121107008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</v>
      </c>
      <c r="F146" s="10">
        <v>447373.8</v>
      </c>
      <c r="G146" s="11">
        <v>17.43303154096194</v>
      </c>
      <c r="H146" s="10">
        <v>752961.1</v>
      </c>
      <c r="I146" s="11">
        <v>21.262645969360165</v>
      </c>
      <c r="J146" s="10">
        <v>1277070.9000000001</v>
      </c>
      <c r="K146" s="11">
        <v>22.23953819165404</v>
      </c>
      <c r="L146" s="10">
        <v>3317804.5</v>
      </c>
      <c r="M146" s="11">
        <v>22.27466345138781</v>
      </c>
      <c r="N146" s="10">
        <v>6759129.399999999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5795210.3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17.31725476350788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676491.7000000001</v>
      </c>
      <c r="I147" s="11">
        <v>21.59658444442112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</v>
      </c>
      <c r="O147" s="11">
        <v>18.302168872469476</v>
      </c>
      <c r="P147" s="10">
        <v>3814188.8</v>
      </c>
      <c r="Q147" s="11">
        <v>15.89140844548649</v>
      </c>
      <c r="R147" s="10">
        <v>417726.19999999995</v>
      </c>
      <c r="S147" s="11">
        <v>15.600240265034852</v>
      </c>
      <c r="U147" s="10">
        <f t="shared" si="8"/>
        <v>5864144.8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18440550.6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21.70462315224528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7904627.6</v>
      </c>
      <c r="O148" s="11">
        <v>18.420011109062248</v>
      </c>
      <c r="P148" s="10">
        <v>4231232.300000001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5961641.3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19436249.4</v>
      </c>
      <c r="E149" s="11">
        <v>18.9393334258203</v>
      </c>
      <c r="F149" s="10">
        <v>201535.8</v>
      </c>
      <c r="G149" s="11">
        <v>21.97009957039891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8362973.8</v>
      </c>
      <c r="O149" s="11">
        <v>18.51638215248265</v>
      </c>
      <c r="P149" s="10">
        <v>4684637.7</v>
      </c>
      <c r="Q149" s="11">
        <v>16.06713252467742</v>
      </c>
      <c r="R149" s="10">
        <v>322202.4</v>
      </c>
      <c r="S149" s="11">
        <v>16.33032667664797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20429151.1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724921.7000000001</v>
      </c>
      <c r="I150" s="11">
        <v>21.55314733715379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</v>
      </c>
      <c r="O151" s="11">
        <v>18.62151337677669</v>
      </c>
      <c r="P151" s="10">
        <v>5405874.699999999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19796869.9</v>
      </c>
      <c r="E152" s="11">
        <v>19.031053036217614</v>
      </c>
      <c r="F152" s="10">
        <v>331801.2</v>
      </c>
      <c r="G152" s="11">
        <v>20.57829609718108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</v>
      </c>
      <c r="O152" s="11">
        <v>18.75426375778345</v>
      </c>
      <c r="P152" s="10">
        <v>5151654.7</v>
      </c>
      <c r="Q152" s="11">
        <v>16.09054009171073</v>
      </c>
      <c r="R152" s="10">
        <v>236384.59999999998</v>
      </c>
      <c r="S152" s="11">
        <v>20.476848995239116</v>
      </c>
      <c r="U152" s="10">
        <f t="shared" si="8"/>
        <v>5957289.3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19917108.7</v>
      </c>
      <c r="E153" s="11">
        <v>19.20555143684082</v>
      </c>
      <c r="F153" s="10">
        <v>258700.69999999998</v>
      </c>
      <c r="G153" s="11">
        <v>22.83282016631574</v>
      </c>
      <c r="H153" s="10">
        <v>769311.2</v>
      </c>
      <c r="I153" s="11">
        <v>21.67602218582026</v>
      </c>
      <c r="J153" s="10">
        <v>1402537.5</v>
      </c>
      <c r="K153" s="11">
        <v>22.13796955304225</v>
      </c>
      <c r="L153" s="10">
        <v>3668070.5</v>
      </c>
      <c r="M153" s="11">
        <v>22.16195897843293</v>
      </c>
      <c r="N153" s="10">
        <v>8555296</v>
      </c>
      <c r="O153" s="11">
        <v>18.85916858645218</v>
      </c>
      <c r="P153" s="10">
        <v>5003867.6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</v>
      </c>
      <c r="O154" s="15">
        <v>18.910926210860897</v>
      </c>
      <c r="P154" s="14">
        <v>5122114.199999999</v>
      </c>
      <c r="Q154" s="15">
        <v>16.214874350321985</v>
      </c>
      <c r="R154" s="14">
        <v>286402.60000000003</v>
      </c>
      <c r="S154" s="15">
        <v>20.71437706920259</v>
      </c>
      <c r="U154" s="14">
        <f t="shared" si="8"/>
        <v>6503804.6</v>
      </c>
      <c r="V154" s="15">
        <f t="shared" si="9"/>
        <v>22.113517403028993</v>
      </c>
      <c r="W154" s="14">
        <f t="shared" si="10"/>
        <v>14060605.8</v>
      </c>
      <c r="X154" s="15">
        <f t="shared" si="11"/>
        <v>17.928786058777067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</v>
      </c>
      <c r="F155" s="12">
        <v>236122.49999999997</v>
      </c>
      <c r="G155" s="13">
        <v>21.974027138455668</v>
      </c>
      <c r="H155" s="12">
        <v>819286.2999999999</v>
      </c>
      <c r="I155" s="13">
        <v>21.47422491990894</v>
      </c>
      <c r="J155" s="12">
        <v>1712771.7000000002</v>
      </c>
      <c r="K155" s="13">
        <v>20.76640635234691</v>
      </c>
      <c r="L155" s="12">
        <v>3877080.1999999993</v>
      </c>
      <c r="M155" s="13">
        <v>22.696862453090347</v>
      </c>
      <c r="N155" s="12">
        <v>8850633.299999999</v>
      </c>
      <c r="O155" s="13">
        <v>19.02517942461813</v>
      </c>
      <c r="P155" s="12">
        <v>5119337.9</v>
      </c>
      <c r="Q155" s="13">
        <v>16.199784739155426</v>
      </c>
      <c r="R155" s="12">
        <v>332221.1</v>
      </c>
      <c r="S155" s="13">
        <v>20.538154692763342</v>
      </c>
      <c r="U155" s="12">
        <f t="shared" si="8"/>
        <v>6645260.699999999</v>
      </c>
      <c r="V155" s="13">
        <f t="shared" si="9"/>
        <v>22.022878595718606</v>
      </c>
      <c r="W155" s="12">
        <f t="shared" si="10"/>
        <v>13969971.2</v>
      </c>
      <c r="X155" s="13">
        <f t="shared" si="11"/>
        <v>17.98980505707843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</v>
      </c>
      <c r="O156" s="11">
        <v>19.234028521351167</v>
      </c>
      <c r="P156" s="10">
        <v>5110523.9</v>
      </c>
      <c r="Q156" s="11">
        <v>16.217061872658498</v>
      </c>
      <c r="R156" s="10">
        <v>310536.9</v>
      </c>
      <c r="S156" s="11">
        <v>21.552841546366945</v>
      </c>
      <c r="U156" s="10">
        <f t="shared" si="8"/>
        <v>6986019.4</v>
      </c>
      <c r="V156" s="11">
        <f t="shared" si="9"/>
        <v>21.88836298765503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</v>
      </c>
      <c r="O157" s="11">
        <v>20.126885584633637</v>
      </c>
      <c r="P157" s="10">
        <v>5171753.999999999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7561606.100000001</v>
      </c>
      <c r="V157" s="11">
        <f t="shared" si="9"/>
        <v>22.10472171103967</v>
      </c>
      <c r="W157" s="10">
        <f t="shared" si="10"/>
        <v>14727593.7</v>
      </c>
      <c r="X157" s="11">
        <f t="shared" si="11"/>
        <v>18.811755440944832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21.85005504911586</v>
      </c>
      <c r="L158" s="10">
        <v>4596883.399999999</v>
      </c>
      <c r="M158" s="11">
        <v>22.711936695631646</v>
      </c>
      <c r="N158" s="10">
        <v>10157391.6</v>
      </c>
      <c r="O158" s="11">
        <v>20.40848863590137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24460884.7</v>
      </c>
      <c r="E159" s="11">
        <v>20.22358560714691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</v>
      </c>
      <c r="O159" s="11">
        <v>20.527417906831598</v>
      </c>
      <c r="P159" s="10">
        <v>5448271.199999999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</v>
      </c>
      <c r="G160" s="11">
        <v>21.512050365786536</v>
      </c>
      <c r="H160" s="10">
        <v>874457.9000000001</v>
      </c>
      <c r="I160" s="11">
        <v>21.543654501834798</v>
      </c>
      <c r="J160" s="10">
        <v>2371590.3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</v>
      </c>
      <c r="V160" s="11">
        <f t="shared" si="9"/>
        <v>22.27818079887855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22.92527539667274</v>
      </c>
      <c r="H161" s="10">
        <v>1174268.4</v>
      </c>
      <c r="I161" s="11">
        <v>21.8081144549236</v>
      </c>
      <c r="J161" s="10">
        <v>2550836.1999999997</v>
      </c>
      <c r="K161" s="11">
        <v>22.01473627550055</v>
      </c>
      <c r="L161" s="10">
        <v>4349698.9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</v>
      </c>
      <c r="Q161" s="11">
        <v>16.72333174618556</v>
      </c>
      <c r="R161" s="10">
        <v>333377.39999999997</v>
      </c>
      <c r="S161" s="11">
        <v>24.06479803070033</v>
      </c>
      <c r="U161" s="10">
        <f t="shared" si="8"/>
        <v>8328513.9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</v>
      </c>
      <c r="Q162" s="11">
        <v>16.86554171385121</v>
      </c>
      <c r="R162" s="10">
        <v>338287.29999999993</v>
      </c>
      <c r="S162" s="11">
        <v>24.905597564555332</v>
      </c>
      <c r="U162" s="10">
        <f t="shared" si="8"/>
        <v>8183550.7</v>
      </c>
      <c r="V162" s="11">
        <f t="shared" si="9"/>
        <v>22.57277742655153</v>
      </c>
      <c r="W162" s="10">
        <f t="shared" si="10"/>
        <v>16132673.5</v>
      </c>
      <c r="X162" s="11">
        <f t="shared" si="11"/>
        <v>19.69100899884945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25751709.2</v>
      </c>
      <c r="E163" s="11">
        <v>20.820859880865687</v>
      </c>
      <c r="F163" s="10">
        <v>460484.99999999994</v>
      </c>
      <c r="G163" s="11">
        <v>23.59273262972737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23.57023054066161</v>
      </c>
      <c r="N163" s="10">
        <v>11605384.100000001</v>
      </c>
      <c r="O163" s="11">
        <v>21.09511394224341</v>
      </c>
      <c r="P163" s="10">
        <v>5621374.000000001</v>
      </c>
      <c r="Q163" s="11">
        <v>17.004613953279026</v>
      </c>
      <c r="R163" s="10">
        <v>393023.29999999993</v>
      </c>
      <c r="S163" s="11">
        <v>24.12635602520258</v>
      </c>
      <c r="U163" s="10">
        <f t="shared" si="8"/>
        <v>8131927.8</v>
      </c>
      <c r="V163" s="11">
        <f t="shared" si="9"/>
        <v>22.907767847373158</v>
      </c>
      <c r="W163" s="10">
        <f t="shared" si="10"/>
        <v>17226758.1</v>
      </c>
      <c r="X163" s="11">
        <f t="shared" si="11"/>
        <v>19.760316637289982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</v>
      </c>
      <c r="V165" s="11">
        <f t="shared" si="9"/>
        <v>22.89612825133385</v>
      </c>
      <c r="W165" s="10">
        <f t="shared" si="10"/>
        <v>18050934.3</v>
      </c>
      <c r="X165" s="11">
        <f t="shared" si="11"/>
        <v>19.905191829045656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25607901.1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5695262.300000001</v>
      </c>
      <c r="Q166" s="15">
        <v>17.22545830382562</v>
      </c>
      <c r="R166" s="14">
        <v>371530.39999999997</v>
      </c>
      <c r="S166" s="15">
        <v>33.70838467861579</v>
      </c>
      <c r="U166" s="14">
        <f t="shared" si="8"/>
        <v>7462288.2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25154013.9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</v>
      </c>
      <c r="L167" s="12">
        <v>4074504.1</v>
      </c>
      <c r="M167" s="13">
        <v>23.284564720894505</v>
      </c>
      <c r="N167" s="12">
        <v>11761227.8</v>
      </c>
      <c r="O167" s="13">
        <v>21.235184180600605</v>
      </c>
      <c r="P167" s="12">
        <v>5692983.5</v>
      </c>
      <c r="Q167" s="13">
        <v>17.28846613625351</v>
      </c>
      <c r="R167" s="12">
        <v>510253.39999999997</v>
      </c>
      <c r="S167" s="13">
        <v>35.34031154716461</v>
      </c>
      <c r="U167" s="12">
        <f t="shared" si="8"/>
        <v>7189549.2</v>
      </c>
      <c r="V167" s="13">
        <f t="shared" si="9"/>
        <v>22.87097082442944</v>
      </c>
      <c r="W167" s="12">
        <f t="shared" si="10"/>
        <v>17454211.3</v>
      </c>
      <c r="X167" s="13">
        <f t="shared" si="11"/>
        <v>19.94789595431333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25055014.2</v>
      </c>
      <c r="E168" s="11">
        <v>21.232478726433943</v>
      </c>
      <c r="F168" s="10">
        <v>424107.8</v>
      </c>
      <c r="G168" s="11">
        <v>21.30990349387586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</v>
      </c>
      <c r="M168" s="11">
        <v>23.234142252726997</v>
      </c>
      <c r="N168" s="10">
        <v>11697108.3</v>
      </c>
      <c r="O168" s="11">
        <v>21.415207649312773</v>
      </c>
      <c r="P168" s="10">
        <v>5599991.800000001</v>
      </c>
      <c r="Q168" s="11">
        <v>17.36107597228981</v>
      </c>
      <c r="R168" s="10">
        <v>552830.2</v>
      </c>
      <c r="S168" s="11">
        <v>35.388942557769106</v>
      </c>
      <c r="U168" s="10">
        <f t="shared" si="8"/>
        <v>7205083.9</v>
      </c>
      <c r="V168" s="11">
        <f t="shared" si="9"/>
        <v>22.858594828437738</v>
      </c>
      <c r="W168" s="10">
        <f t="shared" si="10"/>
        <v>17297100.1</v>
      </c>
      <c r="X168" s="11">
        <f t="shared" si="11"/>
        <v>20.10266947723797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25767492.8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</v>
      </c>
      <c r="M169" s="11">
        <v>23.045602669675578</v>
      </c>
      <c r="N169" s="10">
        <v>11900926.6</v>
      </c>
      <c r="O169" s="11">
        <v>21.56971361238376</v>
      </c>
      <c r="P169" s="10">
        <v>5642919.1</v>
      </c>
      <c r="Q169" s="11">
        <v>17.401768827059733</v>
      </c>
      <c r="R169" s="10">
        <v>649384.7000000001</v>
      </c>
      <c r="S169" s="11">
        <v>40.290654961535125</v>
      </c>
      <c r="U169" s="10">
        <f t="shared" si="8"/>
        <v>7574262.399999999</v>
      </c>
      <c r="V169" s="11">
        <f t="shared" si="9"/>
        <v>22.82490770784493</v>
      </c>
      <c r="W169" s="10">
        <f t="shared" si="10"/>
        <v>17543845.7</v>
      </c>
      <c r="X169" s="11">
        <f t="shared" si="11"/>
        <v>20.229108157967893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5574670.3</v>
      </c>
      <c r="Q170" s="11">
        <v>17.42946324197863</v>
      </c>
      <c r="R170" s="10">
        <v>647348.7999999999</v>
      </c>
      <c r="S170" s="11">
        <v>36.30134083820035</v>
      </c>
      <c r="U170" s="10">
        <f t="shared" si="8"/>
        <v>7941984.4</v>
      </c>
      <c r="V170" s="11">
        <f t="shared" si="9"/>
        <v>22.76177874021006</v>
      </c>
      <c r="W170" s="10">
        <f t="shared" si="10"/>
        <v>17382998.400000002</v>
      </c>
      <c r="X170" s="11">
        <f t="shared" si="11"/>
        <v>20.40560504705564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</v>
      </c>
      <c r="F171" s="10">
        <v>382931.80000000005</v>
      </c>
      <c r="G171" s="11">
        <v>22.434868302919735</v>
      </c>
      <c r="H171" s="10">
        <v>923333.7000000001</v>
      </c>
      <c r="I171" s="11">
        <v>21.568196396384103</v>
      </c>
      <c r="J171" s="10">
        <v>1904673.6</v>
      </c>
      <c r="K171" s="11">
        <v>22.648520265099485</v>
      </c>
      <c r="L171" s="10">
        <v>4664649.100000001</v>
      </c>
      <c r="M171" s="11">
        <v>23.092301581913205</v>
      </c>
      <c r="N171" s="10">
        <v>11560197.2</v>
      </c>
      <c r="O171" s="11">
        <v>21.82473268881607</v>
      </c>
      <c r="P171" s="10">
        <v>5491694.2</v>
      </c>
      <c r="Q171" s="11">
        <v>17.388031650414902</v>
      </c>
      <c r="R171" s="10">
        <v>694758.7999999999</v>
      </c>
      <c r="S171" s="11">
        <v>36.44558535998391</v>
      </c>
      <c r="U171" s="10">
        <f t="shared" si="8"/>
        <v>7875588.200000001</v>
      </c>
      <c r="V171" s="11">
        <f t="shared" si="9"/>
        <v>22.774323002566337</v>
      </c>
      <c r="W171" s="10">
        <f t="shared" si="10"/>
        <v>17051891.4</v>
      </c>
      <c r="X171" s="11">
        <f t="shared" si="11"/>
        <v>20.395858625043786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</v>
      </c>
      <c r="J172" s="10">
        <v>2193127.5</v>
      </c>
      <c r="K172" s="11">
        <v>22.032614456751833</v>
      </c>
      <c r="L172" s="10">
        <v>4671453.3</v>
      </c>
      <c r="M172" s="11">
        <v>23.11830183189458</v>
      </c>
      <c r="N172" s="10">
        <v>11209738.3</v>
      </c>
      <c r="O172" s="11">
        <v>22.035629455060523</v>
      </c>
      <c r="P172" s="10">
        <v>5326915.199999999</v>
      </c>
      <c r="Q172" s="11">
        <v>17.462914456381803</v>
      </c>
      <c r="R172" s="10">
        <v>747506.7000000001</v>
      </c>
      <c r="S172" s="11">
        <v>29.685425443009407</v>
      </c>
      <c r="U172" s="10">
        <f t="shared" si="8"/>
        <v>8167670.8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20.56263100155059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25251567.7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17.49369654563249</v>
      </c>
      <c r="R173" s="10">
        <v>927093.3</v>
      </c>
      <c r="S173" s="11">
        <v>34.01240012736581</v>
      </c>
      <c r="U173" s="10">
        <f t="shared" si="8"/>
        <v>8108594.6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20.60656686570901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</v>
      </c>
      <c r="L174" s="10">
        <v>4402437.2</v>
      </c>
      <c r="M174" s="11">
        <v>23.448372759752253</v>
      </c>
      <c r="N174" s="10">
        <v>11091620.4</v>
      </c>
      <c r="O174" s="11">
        <v>22.2997288737</v>
      </c>
      <c r="P174" s="10">
        <v>5302657.199999999</v>
      </c>
      <c r="Q174" s="11">
        <v>17.56957523050896</v>
      </c>
      <c r="R174" s="10">
        <v>892979.7</v>
      </c>
      <c r="S174" s="11">
        <v>32.43067099285685</v>
      </c>
      <c r="U174" s="10">
        <f t="shared" si="8"/>
        <v>8152301.7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</v>
      </c>
      <c r="J175" s="10">
        <v>2174763.5</v>
      </c>
      <c r="K175" s="11">
        <v>22.279429964223702</v>
      </c>
      <c r="L175" s="10">
        <v>4362271.7</v>
      </c>
      <c r="M175" s="11">
        <v>23.70470329988846</v>
      </c>
      <c r="N175" s="10">
        <v>10939794.5</v>
      </c>
      <c r="O175" s="11">
        <v>22.839666805075733</v>
      </c>
      <c r="P175" s="10">
        <v>5249486.6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25557775.1</v>
      </c>
      <c r="E176" s="11">
        <v>22.2535134429992</v>
      </c>
      <c r="F176" s="10">
        <v>439623.4</v>
      </c>
      <c r="G176" s="11">
        <v>22.84515896333088</v>
      </c>
      <c r="H176" s="10">
        <v>1118692.1</v>
      </c>
      <c r="I176" s="11">
        <v>22.418027331202207</v>
      </c>
      <c r="J176" s="10">
        <v>2171641.8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</v>
      </c>
      <c r="P176" s="10">
        <v>5364853.6</v>
      </c>
      <c r="Q176" s="11">
        <v>17.92671756261904</v>
      </c>
      <c r="R176" s="10">
        <v>852394.3</v>
      </c>
      <c r="S176" s="11">
        <v>28.572894284957094</v>
      </c>
      <c r="U176" s="10">
        <f t="shared" si="8"/>
        <v>7839983.3</v>
      </c>
      <c r="V176" s="11">
        <f t="shared" si="9"/>
        <v>23.49278298156579</v>
      </c>
      <c r="W176" s="10">
        <f t="shared" si="10"/>
        <v>16865397.5</v>
      </c>
      <c r="X176" s="11">
        <f t="shared" si="11"/>
        <v>21.35804349064408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25448801.7</v>
      </c>
      <c r="E177" s="11">
        <v>22.299646983614164</v>
      </c>
      <c r="F177" s="10">
        <v>738291.2</v>
      </c>
      <c r="G177" s="11">
        <v>20.518055389255615</v>
      </c>
      <c r="H177" s="10">
        <v>1082794</v>
      </c>
      <c r="I177" s="11">
        <v>23.37181690607816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22.82826555364293</v>
      </c>
      <c r="P177" s="10">
        <v>5339284.6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</v>
      </c>
      <c r="U178" s="14">
        <f t="shared" si="8"/>
        <v>7017802.2</v>
      </c>
      <c r="V178" s="15">
        <f t="shared" si="9"/>
        <v>23.325944548422864</v>
      </c>
      <c r="W178" s="14">
        <f t="shared" si="10"/>
        <v>17423783.9</v>
      </c>
      <c r="X178" s="15">
        <f t="shared" si="11"/>
        <v>21.42223677837281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24907265.8</v>
      </c>
      <c r="E179" s="13">
        <v>22.130352194539157</v>
      </c>
      <c r="F179" s="12">
        <v>284830.9</v>
      </c>
      <c r="G179" s="13">
        <v>24.64075694385686</v>
      </c>
      <c r="H179" s="12">
        <v>1022743.8</v>
      </c>
      <c r="I179" s="13">
        <v>22.879301379289714</v>
      </c>
      <c r="J179" s="12">
        <v>1553791.3</v>
      </c>
      <c r="K179" s="13">
        <v>22.59870026881988</v>
      </c>
      <c r="L179" s="12">
        <v>4128243.4000000004</v>
      </c>
      <c r="M179" s="13">
        <v>22.606968146306496</v>
      </c>
      <c r="N179" s="12">
        <v>11689522.8</v>
      </c>
      <c r="O179" s="13">
        <v>22.683450803483613</v>
      </c>
      <c r="P179" s="12">
        <v>5386230.3</v>
      </c>
      <c r="Q179" s="13">
        <v>18.144634038577966</v>
      </c>
      <c r="R179" s="12">
        <v>841903.3</v>
      </c>
      <c r="S179" s="13">
        <v>34.98956215280305</v>
      </c>
      <c r="U179" s="12">
        <f t="shared" si="8"/>
        <v>6989609.4</v>
      </c>
      <c r="V179" s="13">
        <f t="shared" si="9"/>
        <v>22.727857085118377</v>
      </c>
      <c r="W179" s="12">
        <f t="shared" si="10"/>
        <v>17075753.1</v>
      </c>
      <c r="X179" s="13">
        <f t="shared" si="11"/>
        <v>21.251765053396095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5525501.300000001</v>
      </c>
      <c r="Q180" s="11">
        <v>18.277369190194563</v>
      </c>
      <c r="R180" s="10">
        <v>825522.2</v>
      </c>
      <c r="S180" s="11">
        <v>35.06705274188869</v>
      </c>
      <c r="U180" s="10">
        <f t="shared" si="8"/>
        <v>7019791.6</v>
      </c>
      <c r="V180" s="11">
        <f t="shared" si="9"/>
        <v>22.861160699556958</v>
      </c>
      <c r="W180" s="10">
        <f t="shared" si="10"/>
        <v>17410835.8</v>
      </c>
      <c r="X180" s="11">
        <f t="shared" si="11"/>
        <v>21.260311016487787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26015563.1</v>
      </c>
      <c r="E181" s="11">
        <v>22.021591039096137</v>
      </c>
      <c r="F181" s="10">
        <v>385800.5</v>
      </c>
      <c r="G181" s="11">
        <v>22.47629722874906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5719890.1</v>
      </c>
      <c r="Q181" s="11">
        <v>18.406439539458987</v>
      </c>
      <c r="R181" s="10">
        <v>832523.3</v>
      </c>
      <c r="S181" s="11">
        <v>35.06934809272004</v>
      </c>
      <c r="U181" s="10">
        <f t="shared" si="8"/>
        <v>7191616.6</v>
      </c>
      <c r="V181" s="11">
        <f t="shared" si="9"/>
        <v>22.796250013661737</v>
      </c>
      <c r="W181" s="10">
        <f t="shared" si="10"/>
        <v>17991423.2</v>
      </c>
      <c r="X181" s="11">
        <f t="shared" si="11"/>
        <v>21.108177357586698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25597598.9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</v>
      </c>
      <c r="N182" s="10">
        <v>11716716.8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33.54531521036347</v>
      </c>
      <c r="U182" s="10">
        <f t="shared" si="8"/>
        <v>7362542.4</v>
      </c>
      <c r="V182" s="11">
        <f t="shared" si="9"/>
        <v>22.6951599477988</v>
      </c>
      <c r="W182" s="10">
        <f t="shared" si="10"/>
        <v>17281395.3</v>
      </c>
      <c r="X182" s="11">
        <f t="shared" si="11"/>
        <v>21.119229939694616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23.3721195263497</v>
      </c>
      <c r="H183" s="10">
        <v>525122.7000000001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18.48641807423237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17286829.9</v>
      </c>
      <c r="X183" s="11">
        <f t="shared" si="11"/>
        <v>20.994825381083903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22.10452131718141</v>
      </c>
      <c r="P184" s="10">
        <v>6036346.8</v>
      </c>
      <c r="Q184" s="11">
        <v>18.501074528222933</v>
      </c>
      <c r="R184" s="10">
        <v>1157798.6</v>
      </c>
      <c r="S184" s="11">
        <v>32.87721492148979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21.69735321003617</v>
      </c>
      <c r="L185" s="10">
        <v>4687769</v>
      </c>
      <c r="M185" s="11">
        <v>23.20598449454313</v>
      </c>
      <c r="N185" s="10">
        <v>11216683.899999999</v>
      </c>
      <c r="O185" s="11">
        <v>21.800481078101885</v>
      </c>
      <c r="P185" s="10">
        <v>6041805.100000001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</v>
      </c>
      <c r="J186" s="10">
        <v>1407041</v>
      </c>
      <c r="K186" s="11">
        <v>22.77945652756387</v>
      </c>
      <c r="L186" s="10">
        <v>4722400.4</v>
      </c>
      <c r="M186" s="11">
        <v>23.025300051219716</v>
      </c>
      <c r="N186" s="10">
        <v>11276738.600000001</v>
      </c>
      <c r="O186" s="11">
        <v>21.584227077942554</v>
      </c>
      <c r="P186" s="10">
        <v>6113375.7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</v>
      </c>
      <c r="V186" s="11">
        <f t="shared" si="9"/>
        <v>22.452727672721576</v>
      </c>
      <c r="W186" s="10">
        <f t="shared" si="10"/>
        <v>17390114.3</v>
      </c>
      <c r="X186" s="11">
        <f t="shared" si="11"/>
        <v>20.340757962700682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</v>
      </c>
      <c r="M187" s="11">
        <v>23.38013225224926</v>
      </c>
      <c r="N187" s="10">
        <v>11415799.3</v>
      </c>
      <c r="O187" s="11">
        <v>21.35624315031537</v>
      </c>
      <c r="P187" s="10">
        <v>6216472.4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20.32155428560008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22.98693564659794</v>
      </c>
      <c r="N188" s="10">
        <v>11298972.600000001</v>
      </c>
      <c r="O188" s="11">
        <v>21.240694323039598</v>
      </c>
      <c r="P188" s="10">
        <v>6408503.600000001</v>
      </c>
      <c r="Q188" s="11">
        <v>18.37766568657307</v>
      </c>
      <c r="R188" s="10">
        <v>1695127.9</v>
      </c>
      <c r="S188" s="11">
        <v>26.36419788854871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23847944.6</v>
      </c>
      <c r="E189" s="11">
        <v>21.177539990385593</v>
      </c>
      <c r="F189" s="10">
        <v>262540.60000000003</v>
      </c>
      <c r="G189" s="11">
        <v>18.726620496029945</v>
      </c>
      <c r="H189" s="10">
        <v>610257.3</v>
      </c>
      <c r="I189" s="11">
        <v>22.76768414732605</v>
      </c>
      <c r="J189" s="10">
        <v>1340265.8</v>
      </c>
      <c r="K189" s="11">
        <v>22.647483806570307</v>
      </c>
      <c r="L189" s="10">
        <v>3792897.4000000004</v>
      </c>
      <c r="M189" s="11">
        <v>23.20674719437441</v>
      </c>
      <c r="N189" s="10">
        <v>10393693.3</v>
      </c>
      <c r="O189" s="11">
        <v>21.13746988416523</v>
      </c>
      <c r="P189" s="10">
        <v>6075690.199999998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6005961.100000001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864255.1000000001</v>
      </c>
      <c r="I190" s="15">
        <v>23.01608026958707</v>
      </c>
      <c r="J190" s="14">
        <v>1412445</v>
      </c>
      <c r="K190" s="15">
        <v>23.104668207257628</v>
      </c>
      <c r="L190" s="14">
        <v>4243674.9</v>
      </c>
      <c r="M190" s="15">
        <v>22.68537296294775</v>
      </c>
      <c r="N190" s="14">
        <v>11291625.5</v>
      </c>
      <c r="O190" s="15">
        <v>21.0428738959683</v>
      </c>
      <c r="P190" s="14">
        <v>6743119.600000001</v>
      </c>
      <c r="Q190" s="15">
        <v>18.09736703157393</v>
      </c>
      <c r="R190" s="14">
        <v>1614580.4</v>
      </c>
      <c r="S190" s="15">
        <v>22.996754099083574</v>
      </c>
      <c r="U190" s="14">
        <f t="shared" si="8"/>
        <v>6732631.4</v>
      </c>
      <c r="V190" s="15">
        <f t="shared" si="9"/>
        <v>22.81000433574902</v>
      </c>
      <c r="W190" s="14">
        <f t="shared" si="10"/>
        <v>18034745.1</v>
      </c>
      <c r="X190" s="15">
        <f t="shared" si="11"/>
        <v>19.941560572209028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</v>
      </c>
      <c r="J191" s="12">
        <v>1320053.3</v>
      </c>
      <c r="K191" s="13">
        <v>23.276098234821276</v>
      </c>
      <c r="L191" s="12">
        <v>4263286.1</v>
      </c>
      <c r="M191" s="13">
        <v>22.324334880082294</v>
      </c>
      <c r="N191" s="12">
        <v>11127804.5</v>
      </c>
      <c r="O191" s="13">
        <v>21.06252761647637</v>
      </c>
      <c r="P191" s="12">
        <v>6815162.3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</v>
      </c>
      <c r="V191" s="13">
        <f t="shared" si="9"/>
        <v>22.650831734496307</v>
      </c>
      <c r="W191" s="12">
        <f t="shared" si="10"/>
        <v>17942966.8</v>
      </c>
      <c r="X191" s="13">
        <f t="shared" si="11"/>
        <v>19.895323768753784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</v>
      </c>
      <c r="V192" s="11">
        <f t="shared" si="9"/>
        <v>22.743252864838972</v>
      </c>
      <c r="W192" s="10">
        <f t="shared" si="10"/>
        <v>18403786.9</v>
      </c>
      <c r="X192" s="11">
        <f t="shared" si="11"/>
        <v>19.72820258525163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25.64760068274805</v>
      </c>
      <c r="U193" s="10">
        <f t="shared" si="8"/>
        <v>6518363.100000001</v>
      </c>
      <c r="V193" s="11">
        <f t="shared" si="9"/>
        <v>22.83386204398463</v>
      </c>
      <c r="W193" s="10">
        <f t="shared" si="10"/>
        <v>18869596.4</v>
      </c>
      <c r="X193" s="11">
        <f t="shared" si="11"/>
        <v>19.635017134070768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27675191.8</v>
      </c>
      <c r="E194" s="11">
        <v>20.41148734994495</v>
      </c>
      <c r="F194" s="10">
        <v>258170.09999999998</v>
      </c>
      <c r="G194" s="11">
        <v>22.30325888629241</v>
      </c>
      <c r="H194" s="10">
        <v>542995.6</v>
      </c>
      <c r="I194" s="11">
        <v>25.957233320122665</v>
      </c>
      <c r="J194" s="10">
        <v>1571182.9000000001</v>
      </c>
      <c r="K194" s="11">
        <v>22.29628881971666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</v>
      </c>
      <c r="V194" s="11">
        <f t="shared" si="9"/>
        <v>22.277347501397855</v>
      </c>
      <c r="W194" s="10">
        <f t="shared" si="10"/>
        <v>19447410.4</v>
      </c>
      <c r="X194" s="11">
        <f t="shared" si="11"/>
        <v>19.51927011840096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28.29309025686046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4473227.6</v>
      </c>
      <c r="M195" s="11">
        <v>21.849432501042422</v>
      </c>
      <c r="N195" s="10">
        <v>12143725.600000001</v>
      </c>
      <c r="O195" s="11">
        <v>20.490583525948573</v>
      </c>
      <c r="P195" s="10">
        <v>7499408.2</v>
      </c>
      <c r="Q195" s="11">
        <v>17.6823126643513</v>
      </c>
      <c r="R195" s="10">
        <v>1445786.8</v>
      </c>
      <c r="S195" s="11">
        <v>23.871818046063222</v>
      </c>
      <c r="U195" s="10">
        <f t="shared" si="8"/>
        <v>6736421.1</v>
      </c>
      <c r="V195" s="11">
        <f t="shared" si="9"/>
        <v>22.3857741752516</v>
      </c>
      <c r="W195" s="10">
        <f t="shared" si="10"/>
        <v>19643133.8</v>
      </c>
      <c r="X195" s="11">
        <f t="shared" si="11"/>
        <v>19.418434359643772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</v>
      </c>
      <c r="J196" s="10">
        <v>1469628.3</v>
      </c>
      <c r="K196" s="11">
        <v>22.016164748596633</v>
      </c>
      <c r="L196" s="10">
        <v>4537444.9</v>
      </c>
      <c r="M196" s="11">
        <v>22.076065967214276</v>
      </c>
      <c r="N196" s="10">
        <v>12502737.1</v>
      </c>
      <c r="O196" s="11">
        <v>20.47380519054504</v>
      </c>
      <c r="P196" s="10">
        <v>7745034.800000001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6915698.800000001</v>
      </c>
      <c r="V196" s="11">
        <f t="shared" si="9"/>
        <v>22.47385630950266</v>
      </c>
      <c r="W196" s="10">
        <f t="shared" si="10"/>
        <v>20247771.9</v>
      </c>
      <c r="X196" s="11">
        <f t="shared" si="11"/>
        <v>19.39546595237968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</v>
      </c>
      <c r="N197" s="10">
        <v>12422986</v>
      </c>
      <c r="O197" s="11">
        <v>20.386760544043113</v>
      </c>
      <c r="P197" s="10">
        <v>7933080.699999999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7181554.3</v>
      </c>
      <c r="V197" s="11">
        <f t="shared" si="9"/>
        <v>22.174814562914328</v>
      </c>
      <c r="W197" s="10">
        <f t="shared" si="10"/>
        <v>20356066.7</v>
      </c>
      <c r="X197" s="11">
        <f t="shared" si="11"/>
        <v>19.30092213939346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29468344.9</v>
      </c>
      <c r="E198" s="11">
        <v>20.269675619685042</v>
      </c>
      <c r="F198" s="10">
        <v>464510.39999999997</v>
      </c>
      <c r="G198" s="11">
        <v>25.882471692775876</v>
      </c>
      <c r="H198" s="10">
        <v>609435.7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</v>
      </c>
      <c r="P198" s="10">
        <v>8242129.699999999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</v>
      </c>
      <c r="V198" s="11">
        <f t="shared" si="9"/>
        <v>22.33474468011245</v>
      </c>
      <c r="W198" s="10">
        <f t="shared" si="10"/>
        <v>20900769.8</v>
      </c>
      <c r="X198" s="11">
        <f t="shared" si="11"/>
        <v>19.251728009941527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8724706.399999999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7061695.8</v>
      </c>
      <c r="V199" s="11">
        <f t="shared" si="9"/>
        <v>22.660567598507996</v>
      </c>
      <c r="W199" s="10">
        <f t="shared" si="10"/>
        <v>21616810.9</v>
      </c>
      <c r="X199" s="11">
        <f t="shared" si="11"/>
        <v>19.10478860713909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28.04994220605978</v>
      </c>
      <c r="H200" s="10">
        <v>629915.2</v>
      </c>
      <c r="I200" s="11">
        <v>20.861267027688804</v>
      </c>
      <c r="J200" s="10">
        <v>1740521.3</v>
      </c>
      <c r="K200" s="11">
        <v>20.72904797602879</v>
      </c>
      <c r="L200" s="10">
        <v>4250232.9</v>
      </c>
      <c r="M200" s="11">
        <v>23.48213646315711</v>
      </c>
      <c r="N200" s="10">
        <v>12990277.2</v>
      </c>
      <c r="O200" s="11">
        <v>20.47553065749821</v>
      </c>
      <c r="P200" s="10">
        <v>9176089.8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7042305.300000001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20.59967795423846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</v>
      </c>
      <c r="V201" s="11">
        <f t="shared" si="9"/>
        <v>22.819176658987338</v>
      </c>
      <c r="W201" s="10">
        <f t="shared" si="10"/>
        <v>22639936.4</v>
      </c>
      <c r="X201" s="11">
        <f t="shared" si="11"/>
        <v>18.958320107913377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31217072.3</v>
      </c>
      <c r="E202" s="15">
        <v>19.86407463223257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1334475.4</v>
      </c>
      <c r="K202" s="15">
        <v>23.131452994937188</v>
      </c>
      <c r="L202" s="14">
        <v>4443508.6</v>
      </c>
      <c r="M202" s="15">
        <v>23.048736650132742</v>
      </c>
      <c r="N202" s="14">
        <v>13087746.3</v>
      </c>
      <c r="O202" s="15">
        <v>20.399244721148055</v>
      </c>
      <c r="P202" s="14">
        <v>9764678.2</v>
      </c>
      <c r="Q202" s="15">
        <v>16.813294237387158</v>
      </c>
      <c r="R202" s="14">
        <v>1232028.9</v>
      </c>
      <c r="S202" s="15">
        <v>20.648260854108212</v>
      </c>
      <c r="U202" s="14">
        <f t="shared" si="8"/>
        <v>7132618.899999999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18.86699362389317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30942511.4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9804549.1</v>
      </c>
      <c r="Q203" s="13">
        <v>16.79113994115242</v>
      </c>
      <c r="R203" s="12">
        <v>1209863</v>
      </c>
      <c r="S203" s="13">
        <v>21.551376807952636</v>
      </c>
      <c r="U203" s="12">
        <f t="shared" si="8"/>
        <v>6956374.4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31499133.4</v>
      </c>
      <c r="E204" s="11">
        <v>19.70364731386547</v>
      </c>
      <c r="F204" s="10">
        <v>262786.5</v>
      </c>
      <c r="G204" s="11">
        <v>20.960569222543775</v>
      </c>
      <c r="H204" s="10">
        <v>834642</v>
      </c>
      <c r="I204" s="11">
        <v>25.46077151880687</v>
      </c>
      <c r="J204" s="10">
        <v>1507015.1</v>
      </c>
      <c r="K204" s="11">
        <v>21.827850277014477</v>
      </c>
      <c r="L204" s="10">
        <v>4408235.6</v>
      </c>
      <c r="M204" s="11">
        <v>22.520384640058715</v>
      </c>
      <c r="N204" s="10">
        <v>13243238.5</v>
      </c>
      <c r="O204" s="11">
        <v>20.17688833324266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aca="true" t="shared" si="12" ref="U204:U267">F204+H204+J204+L204</f>
        <v>7012679.199999999</v>
      </c>
      <c r="V204" s="11">
        <f aca="true" t="shared" si="13" ref="V204:V267">(F204*G204+H204*I204+J204*K204+L204*M204)/(F204+H204+J204+L204)</f>
        <v>22.66307079183089</v>
      </c>
      <c r="W204" s="10">
        <f aca="true" t="shared" si="14" ref="W204:W267">N204+P204</f>
        <v>23258199.5</v>
      </c>
      <c r="X204" s="11">
        <f aca="true" t="shared" si="15" ref="X204:X267">(N204*O204+P204*Q204)/(N204+P204)</f>
        <v>18.70099576508491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32685679.9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</v>
      </c>
      <c r="J205" s="10">
        <v>1433873.8</v>
      </c>
      <c r="K205" s="11">
        <v>22.21003426661398</v>
      </c>
      <c r="L205" s="10">
        <v>5051506.9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23901487.4</v>
      </c>
      <c r="X205" s="11">
        <f t="shared" si="15"/>
        <v>18.652336392462338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33816431.2</v>
      </c>
      <c r="E206" s="11">
        <v>19.47084276850006</v>
      </c>
      <c r="F206" s="10">
        <v>202078.4</v>
      </c>
      <c r="G206" s="11">
        <v>24.26300765940348</v>
      </c>
      <c r="H206" s="10">
        <v>777152.1000000001</v>
      </c>
      <c r="I206" s="11">
        <v>25.477932300511053</v>
      </c>
      <c r="J206" s="10">
        <v>1624416.4</v>
      </c>
      <c r="K206" s="11">
        <v>21.258054756157353</v>
      </c>
      <c r="L206" s="10">
        <v>5237501.9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</v>
      </c>
      <c r="R206" s="10">
        <v>1204696.2</v>
      </c>
      <c r="S206" s="11">
        <v>21.36119949245295</v>
      </c>
      <c r="U206" s="10">
        <f t="shared" si="12"/>
        <v>7841148.800000001</v>
      </c>
      <c r="V206" s="11">
        <f t="shared" si="13"/>
        <v>21.72740469712805</v>
      </c>
      <c r="W206" s="10">
        <f t="shared" si="14"/>
        <v>24770586.2</v>
      </c>
      <c r="X206" s="11">
        <f t="shared" si="15"/>
        <v>18.665273181221686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5081637.6</v>
      </c>
      <c r="M207" s="11">
        <v>21.1094591751289</v>
      </c>
      <c r="N207" s="10">
        <v>14675731.3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7905658.3</v>
      </c>
      <c r="V207" s="11">
        <f t="shared" si="13"/>
        <v>21.58451065751223</v>
      </c>
      <c r="W207" s="10">
        <f t="shared" si="14"/>
        <v>25162874.3</v>
      </c>
      <c r="X207" s="11">
        <f t="shared" si="15"/>
        <v>18.67058288269556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7950490.1</v>
      </c>
      <c r="V208" s="11">
        <f t="shared" si="13"/>
        <v>21.89531025967821</v>
      </c>
      <c r="W208" s="10">
        <f t="shared" si="14"/>
        <v>25721773.700000003</v>
      </c>
      <c r="X208" s="11">
        <f t="shared" si="15"/>
        <v>18.6958628708797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35040433.3</v>
      </c>
      <c r="E209" s="11">
        <v>19.43596600881645</v>
      </c>
      <c r="F209" s="10">
        <v>244792.2</v>
      </c>
      <c r="G209" s="11">
        <v>21.830173886259445</v>
      </c>
      <c r="H209" s="10">
        <v>863118.3999999999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</v>
      </c>
      <c r="N209" s="10">
        <v>15641322.3</v>
      </c>
      <c r="O209" s="11">
        <v>20.04771204509992</v>
      </c>
      <c r="P209" s="10">
        <v>10274113.3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7946995.1</v>
      </c>
      <c r="V209" s="11">
        <f t="shared" si="13"/>
        <v>21.42082210218048</v>
      </c>
      <c r="W209" s="10">
        <f t="shared" si="14"/>
        <v>25915435.6</v>
      </c>
      <c r="X209" s="11">
        <f t="shared" si="15"/>
        <v>18.742320083518102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35657223.3</v>
      </c>
      <c r="E210" s="11">
        <v>19.343057521279288</v>
      </c>
      <c r="F210" s="10">
        <v>559805</v>
      </c>
      <c r="G210" s="11">
        <v>25.63412750511339</v>
      </c>
      <c r="H210" s="10">
        <v>824102</v>
      </c>
      <c r="I210" s="11">
        <v>20.098327318705692</v>
      </c>
      <c r="J210" s="10">
        <v>1844279.5</v>
      </c>
      <c r="K210" s="11">
        <v>19.20743546029764</v>
      </c>
      <c r="L210" s="10">
        <v>4978977.5</v>
      </c>
      <c r="M210" s="11">
        <v>21.313059643671817</v>
      </c>
      <c r="N210" s="10">
        <v>15784269.2</v>
      </c>
      <c r="O210" s="11">
        <v>20.11763233453976</v>
      </c>
      <c r="P210" s="10">
        <v>10494934.7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26279203.9</v>
      </c>
      <c r="X210" s="11">
        <f t="shared" si="15"/>
        <v>18.741848971459902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</v>
      </c>
      <c r="M211" s="11">
        <v>21.757592671986426</v>
      </c>
      <c r="N211" s="10">
        <v>16059550.1</v>
      </c>
      <c r="O211" s="11">
        <v>20.192389454235084</v>
      </c>
      <c r="P211" s="10">
        <v>10750013.2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18.75661517615992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</v>
      </c>
      <c r="I212" s="11">
        <v>19.221775623357495</v>
      </c>
      <c r="J212" s="10">
        <v>2100830.7</v>
      </c>
      <c r="K212" s="11">
        <v>19.08149052753275</v>
      </c>
      <c r="L212" s="10">
        <v>4644852.1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1238636.4</v>
      </c>
      <c r="S212" s="11">
        <v>18.777579367116935</v>
      </c>
      <c r="U212" s="10">
        <f t="shared" si="12"/>
        <v>8164767.699999999</v>
      </c>
      <c r="V212" s="11">
        <f t="shared" si="13"/>
        <v>21.00432083964863</v>
      </c>
      <c r="W212" s="10">
        <f t="shared" si="14"/>
        <v>26812480.1</v>
      </c>
      <c r="X212" s="11">
        <f t="shared" si="15"/>
        <v>18.71072436529286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39556621.6</v>
      </c>
      <c r="E213" s="11">
        <v>20.049650334370316</v>
      </c>
      <c r="F213" s="10">
        <v>711902</v>
      </c>
      <c r="G213" s="11">
        <v>30.36935023219488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</v>
      </c>
      <c r="M213" s="11">
        <v>22.094620967963497</v>
      </c>
      <c r="N213" s="10">
        <v>17816166.7</v>
      </c>
      <c r="O213" s="11">
        <v>20.94473428332931</v>
      </c>
      <c r="P213" s="10">
        <v>11161933.7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9133495.2</v>
      </c>
      <c r="V213" s="11">
        <f t="shared" si="13"/>
        <v>22.245418861992725</v>
      </c>
      <c r="W213" s="10">
        <f t="shared" si="14"/>
        <v>28978100.4</v>
      </c>
      <c r="X213" s="11">
        <f t="shared" si="15"/>
        <v>19.317579951652043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5591512.300000001</v>
      </c>
      <c r="M214" s="15">
        <v>21.80014068161846</v>
      </c>
      <c r="N214" s="14">
        <v>18112552.3</v>
      </c>
      <c r="O214" s="15">
        <v>20.82299607841574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</v>
      </c>
      <c r="G215" s="13">
        <v>27.15271256960918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</v>
      </c>
      <c r="M215" s="13">
        <v>21.66226670092347</v>
      </c>
      <c r="N215" s="12">
        <v>17959086.5</v>
      </c>
      <c r="O215" s="13">
        <v>20.838880165480578</v>
      </c>
      <c r="P215" s="12">
        <v>11889275.3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</v>
      </c>
      <c r="V215" s="13">
        <f t="shared" si="13"/>
        <v>21.940311824521665</v>
      </c>
      <c r="W215" s="12">
        <f t="shared" si="14"/>
        <v>29848361.8</v>
      </c>
      <c r="X215" s="13">
        <f t="shared" si="15"/>
        <v>19.139000077619002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41024653.2</v>
      </c>
      <c r="E216" s="11">
        <v>19.720777538516764</v>
      </c>
      <c r="F216" s="10">
        <v>919738.7000000001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5380967.3</v>
      </c>
      <c r="M216" s="11">
        <v>21.491231786894524</v>
      </c>
      <c r="N216" s="10">
        <v>18542653.4</v>
      </c>
      <c r="O216" s="11">
        <v>20.681895845122146</v>
      </c>
      <c r="P216" s="10">
        <v>12010803.3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9124640.399999999</v>
      </c>
      <c r="V216" s="11">
        <f t="shared" si="13"/>
        <v>21.673811973455965</v>
      </c>
      <c r="W216" s="10">
        <f t="shared" si="14"/>
        <v>30553456.7</v>
      </c>
      <c r="X216" s="11">
        <f t="shared" si="15"/>
        <v>19.055091613709294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42538638.49999999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5476575.3</v>
      </c>
      <c r="M217" s="11">
        <v>21.464694008315746</v>
      </c>
      <c r="N217" s="10">
        <v>19635961.1</v>
      </c>
      <c r="O217" s="11">
        <v>20.30034592495704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</v>
      </c>
      <c r="V217" s="11">
        <f t="shared" si="13"/>
        <v>21.77418852218044</v>
      </c>
      <c r="W217" s="10">
        <f t="shared" si="14"/>
        <v>31953232.1</v>
      </c>
      <c r="X217" s="11">
        <f t="shared" si="15"/>
        <v>18.828513349327185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44491864.4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5700063.8</v>
      </c>
      <c r="M218" s="11">
        <v>21.467509768223998</v>
      </c>
      <c r="N218" s="10">
        <v>21024731.6</v>
      </c>
      <c r="O218" s="11">
        <v>19.936772949149088</v>
      </c>
      <c r="P218" s="10">
        <v>12637350.6</v>
      </c>
      <c r="Q218" s="11">
        <v>16.49490862918688</v>
      </c>
      <c r="R218" s="10">
        <v>1559951.9</v>
      </c>
      <c r="S218" s="11">
        <v>20.8854167022714</v>
      </c>
      <c r="U218" s="10">
        <f t="shared" si="12"/>
        <v>9269830.3</v>
      </c>
      <c r="V218" s="11">
        <f t="shared" si="13"/>
        <v>21.7030508059031</v>
      </c>
      <c r="W218" s="10">
        <f t="shared" si="14"/>
        <v>33662082.2</v>
      </c>
      <c r="X218" s="11">
        <f t="shared" si="15"/>
        <v>18.644635229605612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45726237.2</v>
      </c>
      <c r="E219" s="11">
        <v>19.269968401620417</v>
      </c>
      <c r="F219" s="10">
        <v>973117.7</v>
      </c>
      <c r="G219" s="11">
        <v>25.10102127008891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</v>
      </c>
      <c r="M219" s="11">
        <v>21.611192941103845</v>
      </c>
      <c r="N219" s="10">
        <v>21945038.7</v>
      </c>
      <c r="O219" s="11">
        <v>19.708398547321767</v>
      </c>
      <c r="P219" s="10">
        <v>12929665.5</v>
      </c>
      <c r="Q219" s="11">
        <v>16.48663846941748</v>
      </c>
      <c r="R219" s="10">
        <v>1509138.1</v>
      </c>
      <c r="S219" s="11">
        <v>21.588614233515138</v>
      </c>
      <c r="U219" s="10">
        <f t="shared" si="12"/>
        <v>9342394.9</v>
      </c>
      <c r="V219" s="11">
        <f t="shared" si="13"/>
        <v>21.71488682489754</v>
      </c>
      <c r="W219" s="10">
        <f t="shared" si="14"/>
        <v>34874704.2</v>
      </c>
      <c r="X219" s="11">
        <f t="shared" si="15"/>
        <v>18.51394310793896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46955632.2</v>
      </c>
      <c r="E220" s="11">
        <v>19.186336653987166</v>
      </c>
      <c r="F220" s="10">
        <v>922177.5</v>
      </c>
      <c r="G220" s="11">
        <v>27.0509539269826</v>
      </c>
      <c r="H220" s="10">
        <v>911208.2999999999</v>
      </c>
      <c r="I220" s="11">
        <v>19.656625134999317</v>
      </c>
      <c r="J220" s="10">
        <v>2012347.7</v>
      </c>
      <c r="K220" s="11">
        <v>21.15176777253752</v>
      </c>
      <c r="L220" s="10">
        <v>5532376.6</v>
      </c>
      <c r="M220" s="11">
        <v>21.63577728999866</v>
      </c>
      <c r="N220" s="10">
        <v>22936135.3</v>
      </c>
      <c r="O220" s="11">
        <v>19.404500999782645</v>
      </c>
      <c r="P220" s="10">
        <v>13107814.4</v>
      </c>
      <c r="Q220" s="11">
        <v>16.49123660211423</v>
      </c>
      <c r="R220" s="10">
        <v>1533572.4</v>
      </c>
      <c r="S220" s="11">
        <v>22.551898211000665</v>
      </c>
      <c r="U220" s="10">
        <f t="shared" si="12"/>
        <v>9378110.1</v>
      </c>
      <c r="V220" s="11">
        <f t="shared" si="13"/>
        <v>21.872108354539368</v>
      </c>
      <c r="W220" s="10">
        <f t="shared" si="14"/>
        <v>36043949.7</v>
      </c>
      <c r="X220" s="11">
        <f t="shared" si="15"/>
        <v>18.34505747762155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48223905.8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</v>
      </c>
      <c r="J221" s="10">
        <v>1608877.4</v>
      </c>
      <c r="K221" s="11">
        <v>21.84967482295419</v>
      </c>
      <c r="L221" s="10">
        <v>5936019.7</v>
      </c>
      <c r="M221" s="11">
        <v>21.297654903503773</v>
      </c>
      <c r="N221" s="10">
        <v>23283661.4</v>
      </c>
      <c r="O221" s="11">
        <v>19.368275438243575</v>
      </c>
      <c r="P221" s="10">
        <v>14080255.2</v>
      </c>
      <c r="Q221" s="11">
        <v>16.348914569673425</v>
      </c>
      <c r="R221" s="10">
        <v>1640455.7000000002</v>
      </c>
      <c r="S221" s="11">
        <v>21.74136353392536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1105080.9</v>
      </c>
      <c r="G222" s="11">
        <v>15.615725763606987</v>
      </c>
      <c r="H222" s="10">
        <v>735428.6000000001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</v>
      </c>
      <c r="O222" s="11">
        <v>19.361191454830795</v>
      </c>
      <c r="P222" s="10">
        <v>14964536.7</v>
      </c>
      <c r="Q222" s="11">
        <v>16.237002173010808</v>
      </c>
      <c r="R222" s="10">
        <v>1665538.2000000002</v>
      </c>
      <c r="S222" s="11">
        <v>21.28381322145598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38314328.3</v>
      </c>
      <c r="X222" s="11">
        <f t="shared" si="15"/>
        <v>18.14096791862589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</v>
      </c>
      <c r="M223" s="11">
        <v>21.776339089312355</v>
      </c>
      <c r="N223" s="10">
        <v>23876418.6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</v>
      </c>
      <c r="V223" s="11">
        <f t="shared" si="13"/>
        <v>21.05611497740895</v>
      </c>
      <c r="W223" s="10">
        <f t="shared" si="14"/>
        <v>39205184.6</v>
      </c>
      <c r="X223" s="11">
        <f t="shared" si="15"/>
        <v>18.051223798318755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</v>
      </c>
      <c r="M224" s="11">
        <v>21.676506715530806</v>
      </c>
      <c r="N224" s="10">
        <v>24232392.1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</v>
      </c>
      <c r="V224" s="11">
        <f t="shared" si="13"/>
        <v>20.83682048131874</v>
      </c>
      <c r="W224" s="10">
        <f t="shared" si="14"/>
        <v>40463793.5</v>
      </c>
      <c r="X224" s="11">
        <f t="shared" si="15"/>
        <v>17.916711101691444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52794090.39999999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</v>
      </c>
      <c r="M225" s="11">
        <v>21.040894681520623</v>
      </c>
      <c r="N225" s="10">
        <v>24510679.1</v>
      </c>
      <c r="O225" s="11">
        <v>19.108774711631714</v>
      </c>
      <c r="P225" s="10">
        <v>17069543.6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</v>
      </c>
      <c r="X225" s="11">
        <f t="shared" si="15"/>
        <v>17.87207712913476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53961602.7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5756879.3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</v>
      </c>
      <c r="U226" s="14">
        <f t="shared" si="12"/>
        <v>9153230.5</v>
      </c>
      <c r="V226" s="15">
        <f t="shared" si="13"/>
        <v>20.54639800811309</v>
      </c>
      <c r="W226" s="14">
        <f t="shared" si="14"/>
        <v>43039368.8</v>
      </c>
      <c r="X226" s="15">
        <f t="shared" si="15"/>
        <v>17.840230634911173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54813313.6</v>
      </c>
      <c r="E227" s="13">
        <v>18.30120697222363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</v>
      </c>
      <c r="M227" s="13">
        <v>20.6705405198779</v>
      </c>
      <c r="N227" s="12">
        <v>25226524.7</v>
      </c>
      <c r="O227" s="13">
        <v>19.129223249724923</v>
      </c>
      <c r="P227" s="12">
        <v>18727922.7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9056597.2</v>
      </c>
      <c r="V227" s="13">
        <f t="shared" si="13"/>
        <v>20.324880744834275</v>
      </c>
      <c r="W227" s="12">
        <f t="shared" si="14"/>
        <v>43954447.4</v>
      </c>
      <c r="X227" s="13">
        <f t="shared" si="15"/>
        <v>17.76792347397365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</v>
      </c>
      <c r="M228" s="11">
        <v>19.781097242831034</v>
      </c>
      <c r="N228" s="10">
        <v>26406407.5</v>
      </c>
      <c r="O228" s="11">
        <v>18.991955770015288</v>
      </c>
      <c r="P228" s="10">
        <v>19863958.1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</v>
      </c>
      <c r="V228" s="11">
        <f t="shared" si="13"/>
        <v>19.527131077865263</v>
      </c>
      <c r="W228" s="10">
        <f t="shared" si="14"/>
        <v>46270365.6</v>
      </c>
      <c r="X228" s="11">
        <f t="shared" si="15"/>
        <v>17.690522628310507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61335304.4</v>
      </c>
      <c r="E229" s="11">
        <v>17.90578952330104</v>
      </c>
      <c r="F229" s="10">
        <v>1161670.9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</v>
      </c>
      <c r="R229" s="10">
        <v>1962181.9</v>
      </c>
      <c r="S229" s="11">
        <v>21.63456967470753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63911711.1</v>
      </c>
      <c r="E230" s="11">
        <v>17.817868028430862</v>
      </c>
      <c r="F230" s="10">
        <v>1125819.1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7030678.800000001</v>
      </c>
      <c r="M230" s="11">
        <v>18.848452168231606</v>
      </c>
      <c r="N230" s="10">
        <v>29386723.1</v>
      </c>
      <c r="O230" s="11">
        <v>18.46753736033263</v>
      </c>
      <c r="P230" s="10">
        <v>21872012.7</v>
      </c>
      <c r="Q230" s="11">
        <v>15.88638346643791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51258735.8</v>
      </c>
      <c r="X230" s="11">
        <f t="shared" si="15"/>
        <v>17.36616351903864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65024220.7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22.05690082698039</v>
      </c>
      <c r="J231" s="10">
        <v>1889080</v>
      </c>
      <c r="K231" s="11">
        <v>20.39164198128189</v>
      </c>
      <c r="L231" s="10">
        <v>6980142</v>
      </c>
      <c r="M231" s="11">
        <v>18.767788981513558</v>
      </c>
      <c r="N231" s="10">
        <v>30157508.7</v>
      </c>
      <c r="O231" s="11">
        <v>18.342653722288407</v>
      </c>
      <c r="P231" s="10">
        <v>22338092.7</v>
      </c>
      <c r="Q231" s="11">
        <v>15.8880712050228</v>
      </c>
      <c r="R231" s="10">
        <v>1948954</v>
      </c>
      <c r="S231" s="11">
        <v>24.11325791681076</v>
      </c>
      <c r="U231" s="10">
        <f t="shared" si="12"/>
        <v>10579665.3</v>
      </c>
      <c r="V231" s="11">
        <f t="shared" si="13"/>
        <v>18.858331668299563</v>
      </c>
      <c r="W231" s="10">
        <f t="shared" si="14"/>
        <v>52495601.4</v>
      </c>
      <c r="X231" s="11">
        <f t="shared" si="15"/>
        <v>17.298172082909026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66760352.29999998</v>
      </c>
      <c r="E232" s="11">
        <v>17.638097125634854</v>
      </c>
      <c r="F232" s="10">
        <v>1199626.6</v>
      </c>
      <c r="G232" s="11">
        <v>15.24324040830705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18.26754383132197</v>
      </c>
      <c r="N232" s="10">
        <v>30372517.1</v>
      </c>
      <c r="O232" s="11">
        <v>18.362694266455776</v>
      </c>
      <c r="P232" s="10">
        <v>23227750.9</v>
      </c>
      <c r="Q232" s="11">
        <v>15.83687944612838</v>
      </c>
      <c r="R232" s="10">
        <v>1927292.8</v>
      </c>
      <c r="S232" s="11">
        <v>23.04865902990973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67933820.8</v>
      </c>
      <c r="E233" s="11">
        <v>17.552506181501276</v>
      </c>
      <c r="F233" s="10">
        <v>1202227.3</v>
      </c>
      <c r="G233" s="11">
        <v>15.657879176425292</v>
      </c>
      <c r="H233" s="10">
        <v>973906.1000000001</v>
      </c>
      <c r="I233" s="11">
        <v>18.92900691658056</v>
      </c>
      <c r="J233" s="10">
        <v>1746025.9</v>
      </c>
      <c r="K233" s="11">
        <v>20.593434306444138</v>
      </c>
      <c r="L233" s="10">
        <v>7541345.100000001</v>
      </c>
      <c r="M233" s="11">
        <v>18.158984380783743</v>
      </c>
      <c r="N233" s="10">
        <v>30533859</v>
      </c>
      <c r="O233" s="11">
        <v>18.40747408966551</v>
      </c>
      <c r="P233" s="10">
        <v>24171406.8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54705265.8</v>
      </c>
      <c r="X233" s="11">
        <f t="shared" si="15"/>
        <v>17.245243475025763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70187834.2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</v>
      </c>
      <c r="M234" s="11">
        <v>18.61001932496707</v>
      </c>
      <c r="N234" s="10">
        <v>31702746.799999997</v>
      </c>
      <c r="O234" s="11">
        <v>18.350191592578344</v>
      </c>
      <c r="P234" s="10">
        <v>25030047.9</v>
      </c>
      <c r="Q234" s="11">
        <v>15.83276091736924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72496937.39999999</v>
      </c>
      <c r="E235" s="11">
        <v>17.51650733466708</v>
      </c>
      <c r="F235" s="10">
        <v>1600387.3</v>
      </c>
      <c r="G235" s="11">
        <v>15.223541934505478</v>
      </c>
      <c r="H235" s="10">
        <v>739438.2</v>
      </c>
      <c r="I235" s="11">
        <v>21.06635475013328</v>
      </c>
      <c r="J235" s="10">
        <v>2148383.9</v>
      </c>
      <c r="K235" s="11">
        <v>18.068453970447273</v>
      </c>
      <c r="L235" s="10">
        <v>7271921.3</v>
      </c>
      <c r="M235" s="11">
        <v>18.944291010135107</v>
      </c>
      <c r="N235" s="10">
        <v>32685533.5</v>
      </c>
      <c r="O235" s="11">
        <v>18.32211244026352</v>
      </c>
      <c r="P235" s="10">
        <v>26383203.2</v>
      </c>
      <c r="Q235" s="11">
        <v>15.753220018106065</v>
      </c>
      <c r="R235" s="10">
        <v>1668070</v>
      </c>
      <c r="S235" s="11">
        <v>23.37347409281385</v>
      </c>
      <c r="U235" s="10">
        <f t="shared" si="12"/>
        <v>11760130.7</v>
      </c>
      <c r="V235" s="11">
        <f t="shared" si="13"/>
        <v>18.41137696947535</v>
      </c>
      <c r="W235" s="10">
        <f t="shared" si="14"/>
        <v>59068736.7</v>
      </c>
      <c r="X235" s="11">
        <f t="shared" si="15"/>
        <v>17.17471003149116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76107111.2</v>
      </c>
      <c r="E236" s="11">
        <v>17.50603739693643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17.27125498651503</v>
      </c>
      <c r="L236" s="10">
        <v>7031426.6</v>
      </c>
      <c r="M236" s="11">
        <v>19.292136824837222</v>
      </c>
      <c r="N236" s="10">
        <v>34348031.7</v>
      </c>
      <c r="O236" s="11">
        <v>18.288714261085296</v>
      </c>
      <c r="P236" s="10">
        <v>28020802.4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</v>
      </c>
      <c r="X236" s="11">
        <f t="shared" si="15"/>
        <v>17.156850509443785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76916335.09999998</v>
      </c>
      <c r="E237" s="11">
        <v>17.54686539382452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</v>
      </c>
      <c r="M237" s="11">
        <v>19.23577019977959</v>
      </c>
      <c r="N237" s="10">
        <v>34804523.6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17.57838980422702</v>
      </c>
      <c r="F238" s="14">
        <v>1329492.9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</v>
      </c>
      <c r="M238" s="15">
        <v>19.46590961723422</v>
      </c>
      <c r="N238" s="14">
        <v>35803323.6</v>
      </c>
      <c r="O238" s="15">
        <v>18.464408064060287</v>
      </c>
      <c r="P238" s="14">
        <v>29008719.700000003</v>
      </c>
      <c r="Q238" s="15">
        <v>15.79033309108778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78456566.29999998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</v>
      </c>
      <c r="M239" s="13">
        <v>19.80881791652725</v>
      </c>
      <c r="N239" s="12">
        <v>35837774.3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</v>
      </c>
      <c r="V239" s="13">
        <f t="shared" si="13"/>
        <v>18.6235825818493</v>
      </c>
      <c r="W239" s="12">
        <f t="shared" si="14"/>
        <v>64757118.89999999</v>
      </c>
      <c r="X239" s="13">
        <f t="shared" si="15"/>
        <v>17.47750155984781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79471514.9</v>
      </c>
      <c r="E240" s="11">
        <v>17.57816380563295</v>
      </c>
      <c r="F240" s="10">
        <v>1811686.5</v>
      </c>
      <c r="G240" s="11">
        <v>14.81261967619674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</v>
      </c>
      <c r="M240" s="11">
        <v>19.069547594350016</v>
      </c>
      <c r="N240" s="10">
        <v>35896752.6</v>
      </c>
      <c r="O240" s="11">
        <v>18.60502853584032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</v>
      </c>
      <c r="W240" s="10">
        <f t="shared" si="14"/>
        <v>64946408.1</v>
      </c>
      <c r="X240" s="11">
        <f t="shared" si="15"/>
        <v>17.318463888490243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88918431.89999999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</v>
      </c>
      <c r="L241" s="10">
        <v>11102433.8</v>
      </c>
      <c r="M241" s="11">
        <v>20.91246438794348</v>
      </c>
      <c r="N241" s="10">
        <v>40156390.3</v>
      </c>
      <c r="O241" s="11">
        <v>20.04458284802556</v>
      </c>
      <c r="P241" s="10">
        <v>29932756.2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1157040.4</v>
      </c>
      <c r="I242" s="11">
        <v>19.744852546203226</v>
      </c>
      <c r="J242" s="10">
        <v>2752815.5</v>
      </c>
      <c r="K242" s="11">
        <v>22.29244134414384</v>
      </c>
      <c r="L242" s="10">
        <v>11999692.4</v>
      </c>
      <c r="M242" s="11">
        <v>20.09998838636897</v>
      </c>
      <c r="N242" s="10">
        <v>38738444.2</v>
      </c>
      <c r="O242" s="11">
        <v>20.118689826681265</v>
      </c>
      <c r="P242" s="10">
        <v>29001791.2</v>
      </c>
      <c r="Q242" s="11">
        <v>15.920878131072127</v>
      </c>
      <c r="R242" s="10">
        <v>1874627.4000000001</v>
      </c>
      <c r="S242" s="11">
        <v>23.4442175805176</v>
      </c>
      <c r="U242" s="10">
        <f t="shared" si="12"/>
        <v>17579222.7</v>
      </c>
      <c r="V242" s="11">
        <f t="shared" si="13"/>
        <v>19.920524274602883</v>
      </c>
      <c r="W242" s="10">
        <f t="shared" si="14"/>
        <v>67740235.4</v>
      </c>
      <c r="X242" s="11">
        <f t="shared" si="15"/>
        <v>18.321470528961285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</v>
      </c>
      <c r="U243" s="10">
        <f t="shared" si="12"/>
        <v>17762065.3</v>
      </c>
      <c r="V243" s="11">
        <f t="shared" si="13"/>
        <v>19.97267632683458</v>
      </c>
      <c r="W243" s="10">
        <f t="shared" si="14"/>
        <v>66163068.8</v>
      </c>
      <c r="X243" s="11">
        <f t="shared" si="15"/>
        <v>18.380476786288366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88673899.2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21.60390280463187</v>
      </c>
      <c r="J244" s="10">
        <v>3219909</v>
      </c>
      <c r="K244" s="11">
        <v>21.531740747952814</v>
      </c>
      <c r="L244" s="10">
        <v>12078865</v>
      </c>
      <c r="M244" s="11">
        <v>20.08876628847164</v>
      </c>
      <c r="N244" s="10">
        <v>39708031.2</v>
      </c>
      <c r="O244" s="11">
        <v>20.035306755828273</v>
      </c>
      <c r="P244" s="10">
        <v>29260969.8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18213194.4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88664039.2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</v>
      </c>
      <c r="O245" s="11">
        <v>19.92134930168144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68951064.3</v>
      </c>
      <c r="X245" s="11">
        <f t="shared" si="15"/>
        <v>18.21492582168888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91396833.4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41163804.8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18537365.2</v>
      </c>
      <c r="V246" s="11">
        <f t="shared" si="13"/>
        <v>20.199049927548494</v>
      </c>
      <c r="W246" s="10">
        <f t="shared" si="14"/>
        <v>71281149.8</v>
      </c>
      <c r="X246" s="11">
        <f t="shared" si="15"/>
        <v>18.1275975007631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93651325.50000001</v>
      </c>
      <c r="E247" s="11">
        <v>18.826107514623484</v>
      </c>
      <c r="F247" s="10">
        <v>1686263.7999999998</v>
      </c>
      <c r="G247" s="11">
        <v>16.12760623278517</v>
      </c>
      <c r="H247" s="10">
        <v>1475421.4</v>
      </c>
      <c r="I247" s="11">
        <v>20.22695989362768</v>
      </c>
      <c r="J247" s="10">
        <v>4100391.7</v>
      </c>
      <c r="K247" s="11">
        <v>18.43628151964116</v>
      </c>
      <c r="L247" s="10">
        <v>12070815.2</v>
      </c>
      <c r="M247" s="11">
        <v>21.266976060572944</v>
      </c>
      <c r="N247" s="10">
        <v>42170163.8</v>
      </c>
      <c r="O247" s="11">
        <v>19.85716550128743</v>
      </c>
      <c r="P247" s="10">
        <v>30475827.9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</v>
      </c>
      <c r="V247" s="11">
        <f t="shared" si="13"/>
        <v>20.13896315425047</v>
      </c>
      <c r="W247" s="10">
        <f t="shared" si="14"/>
        <v>72645991.69999999</v>
      </c>
      <c r="X247" s="11">
        <f t="shared" si="15"/>
        <v>18.164050689158675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93046810.39999999</v>
      </c>
      <c r="E248" s="11">
        <v>18.853062337782188</v>
      </c>
      <c r="F248" s="10">
        <v>1800963.7999999998</v>
      </c>
      <c r="G248" s="11">
        <v>16.281490458608886</v>
      </c>
      <c r="H248" s="10">
        <v>1134823.6</v>
      </c>
      <c r="I248" s="11">
        <v>21.33744221568885</v>
      </c>
      <c r="J248" s="10">
        <v>5094754.7</v>
      </c>
      <c r="K248" s="11">
        <v>17.994671001530257</v>
      </c>
      <c r="L248" s="10">
        <v>12057475.8</v>
      </c>
      <c r="M248" s="11">
        <v>21.26892707817004</v>
      </c>
      <c r="N248" s="10">
        <v>43422225.1</v>
      </c>
      <c r="O248" s="11">
        <v>19.751877119834653</v>
      </c>
      <c r="P248" s="10">
        <v>27840622.8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20088017.9</v>
      </c>
      <c r="V248" s="11">
        <f t="shared" si="13"/>
        <v>19.99523388083998</v>
      </c>
      <c r="W248" s="10">
        <f t="shared" si="14"/>
        <v>71262847.9</v>
      </c>
      <c r="X248" s="11">
        <f t="shared" si="15"/>
        <v>18.279347197012598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16.40875056632239</v>
      </c>
      <c r="H249" s="10">
        <v>1543182.2999999998</v>
      </c>
      <c r="I249" s="11">
        <v>18.22553804563466</v>
      </c>
      <c r="J249" s="10">
        <v>4787795.6</v>
      </c>
      <c r="K249" s="11">
        <v>18.348953753999023</v>
      </c>
      <c r="L249" s="10">
        <v>12079388.3</v>
      </c>
      <c r="M249" s="11">
        <v>21.3649487947167</v>
      </c>
      <c r="N249" s="10">
        <v>44384189.2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20149658.2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18.17507179104203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93953519.3</v>
      </c>
      <c r="E250" s="15">
        <v>18.886740127775077</v>
      </c>
      <c r="F250" s="14">
        <v>1534040</v>
      </c>
      <c r="G250" s="15">
        <v>15.888770915360745</v>
      </c>
      <c r="H250" s="14">
        <v>2469173.7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</v>
      </c>
      <c r="N250" s="14">
        <v>44234070.4</v>
      </c>
      <c r="O250" s="15">
        <v>19.730779591380312</v>
      </c>
      <c r="P250" s="14">
        <v>28642497.6</v>
      </c>
      <c r="Q250" s="15">
        <v>16.0141185126258</v>
      </c>
      <c r="R250" s="14">
        <v>1814593.6</v>
      </c>
      <c r="S250" s="15">
        <v>30.34894067961002</v>
      </c>
      <c r="U250" s="14">
        <f t="shared" si="12"/>
        <v>19262357.7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18.27002946346211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96327703.2</v>
      </c>
      <c r="E251" s="13">
        <v>19.58007030351368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</v>
      </c>
      <c r="L251" s="12">
        <v>12573472.100000001</v>
      </c>
      <c r="M251" s="13">
        <v>23.729974653699696</v>
      </c>
      <c r="N251" s="12">
        <v>44503054.4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31.2734223773581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73305768.6</v>
      </c>
      <c r="X251" s="13">
        <f t="shared" si="15"/>
        <v>18.56622126793987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93180493.30000001</v>
      </c>
      <c r="E252" s="11">
        <v>19.6805231223325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11751824.7</v>
      </c>
      <c r="M252" s="11">
        <v>24.0377401950184</v>
      </c>
      <c r="N252" s="10">
        <v>43770082.2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31.993733310834</v>
      </c>
      <c r="U252" s="10">
        <f t="shared" si="12"/>
        <v>19469576.4</v>
      </c>
      <c r="V252" s="11">
        <f t="shared" si="13"/>
        <v>22.791129902035262</v>
      </c>
      <c r="W252" s="10">
        <f t="shared" si="14"/>
        <v>71658118.10000001</v>
      </c>
      <c r="X252" s="11">
        <f t="shared" si="15"/>
        <v>18.482630382153413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91376168.1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4225788.100000001</v>
      </c>
      <c r="K253" s="11">
        <v>22.7959060606943</v>
      </c>
      <c r="L253" s="10">
        <v>11784342.300000003</v>
      </c>
      <c r="M253" s="11">
        <v>23.664768627180802</v>
      </c>
      <c r="N253" s="10">
        <v>43023284.6</v>
      </c>
      <c r="O253" s="11">
        <v>20.0808570950438</v>
      </c>
      <c r="P253" s="10">
        <v>26756243.8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22.730697569767</v>
      </c>
      <c r="W253" s="10">
        <f t="shared" si="14"/>
        <v>69779528.4</v>
      </c>
      <c r="X253" s="11">
        <f t="shared" si="15"/>
        <v>18.49472783037609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91758127.10000001</v>
      </c>
      <c r="E254" s="11">
        <v>19.672160810810595</v>
      </c>
      <c r="F254" s="10">
        <v>1842591.8000000003</v>
      </c>
      <c r="G254" s="11">
        <v>16.3174319483024</v>
      </c>
      <c r="H254" s="10">
        <v>1616170.7</v>
      </c>
      <c r="I254" s="11">
        <v>20.8785617954836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42662242.50000001</v>
      </c>
      <c r="O254" s="11">
        <v>20.2853256580687</v>
      </c>
      <c r="P254" s="10">
        <v>26760557.1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20071994.4</v>
      </c>
      <c r="V254" s="11">
        <f t="shared" si="13"/>
        <v>22.252776413987057</v>
      </c>
      <c r="W254" s="10">
        <f t="shared" si="14"/>
        <v>69422799.60000001</v>
      </c>
      <c r="X254" s="11">
        <f t="shared" si="15"/>
        <v>18.554807582752655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90801993.30000003</v>
      </c>
      <c r="E255" s="11">
        <v>19.6658812367393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23.5949359732671</v>
      </c>
      <c r="J255" s="10">
        <v>3941774.8000000007</v>
      </c>
      <c r="K255" s="11">
        <v>23.3424364958648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20.3040127484025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</v>
      </c>
      <c r="X255" s="11">
        <f t="shared" si="15"/>
        <v>18.55431115598959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90425493.89999999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23.2297545400378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42173268.4</v>
      </c>
      <c r="O256" s="11">
        <v>20.4360341649024</v>
      </c>
      <c r="P256" s="10">
        <v>26784079.399999995</v>
      </c>
      <c r="Q256" s="11">
        <v>15.499491257743198</v>
      </c>
      <c r="R256" s="10">
        <v>2261426.8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68957347.8</v>
      </c>
      <c r="X256" s="11">
        <f t="shared" si="15"/>
        <v>18.518606053102847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90779067.20000002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42543567.4</v>
      </c>
      <c r="O257" s="11">
        <v>20.3277355831237</v>
      </c>
      <c r="P257" s="10">
        <v>27116668.1</v>
      </c>
      <c r="Q257" s="11">
        <v>15.2612952447871</v>
      </c>
      <c r="R257" s="10">
        <v>2299173.2</v>
      </c>
      <c r="S257" s="11">
        <v>26.7465113920082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92101536.1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20.2187389740513</v>
      </c>
      <c r="P258" s="10">
        <v>27979729.199999996</v>
      </c>
      <c r="Q258" s="11">
        <v>15.1397798950106</v>
      </c>
      <c r="R258" s="10">
        <v>2325445.9</v>
      </c>
      <c r="S258" s="11">
        <v>21.9607891935908</v>
      </c>
      <c r="U258" s="10">
        <f t="shared" si="12"/>
        <v>19015303.2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18.21045294906065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91618053.50000001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42775156.9</v>
      </c>
      <c r="O259" s="11">
        <v>20.01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</v>
      </c>
      <c r="X259" s="11">
        <f t="shared" si="15"/>
        <v>18.071526973408787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92079603.19999997</v>
      </c>
      <c r="E260" s="11">
        <v>18.84</v>
      </c>
      <c r="F260" s="10">
        <v>1441794.9999999998</v>
      </c>
      <c r="G260" s="11">
        <v>16.31</v>
      </c>
      <c r="H260" s="10">
        <v>1054083.1</v>
      </c>
      <c r="I260" s="11">
        <v>24.12</v>
      </c>
      <c r="J260" s="10">
        <v>4468159.6</v>
      </c>
      <c r="K260" s="11">
        <v>20.9</v>
      </c>
      <c r="L260" s="10">
        <v>11434267.499999998</v>
      </c>
      <c r="M260" s="11">
        <v>23.68</v>
      </c>
      <c r="N260" s="10">
        <v>42643928.6</v>
      </c>
      <c r="O260" s="11">
        <v>19.87</v>
      </c>
      <c r="P260" s="10">
        <v>28386119.60000001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22.45251105313766</v>
      </c>
      <c r="W260" s="10">
        <f t="shared" si="14"/>
        <v>71030048.20000002</v>
      </c>
      <c r="X260" s="11">
        <f t="shared" si="15"/>
        <v>17.851841381039634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92228735.8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4313576.1</v>
      </c>
      <c r="K261" s="11">
        <v>20.5</v>
      </c>
      <c r="L261" s="10">
        <v>11007653</v>
      </c>
      <c r="M261" s="11">
        <v>24.12</v>
      </c>
      <c r="N261" s="10">
        <v>41894916.3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</v>
      </c>
      <c r="V261" s="11">
        <f t="shared" si="13"/>
        <v>22.57764870168022</v>
      </c>
      <c r="W261" s="10">
        <f t="shared" si="14"/>
        <v>71517129.2</v>
      </c>
      <c r="X261" s="11">
        <f t="shared" si="15"/>
        <v>17.587889285158834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93499000.89999999</v>
      </c>
      <c r="E262" s="15">
        <v>18.32</v>
      </c>
      <c r="F262" s="14">
        <v>1310035.4</v>
      </c>
      <c r="G262" s="15">
        <v>16.26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42337159.8</v>
      </c>
      <c r="O262" s="15">
        <v>19.42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</v>
      </c>
      <c r="V262" s="15">
        <f t="shared" si="13"/>
        <v>22.65817015327845</v>
      </c>
      <c r="W262" s="14">
        <f t="shared" si="14"/>
        <v>73238173.1</v>
      </c>
      <c r="X262" s="15">
        <f t="shared" si="15"/>
        <v>17.238647953672125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92060330.49999999</v>
      </c>
      <c r="E263" s="13">
        <v>18.17</v>
      </c>
      <c r="F263" s="12">
        <v>1604090.3000000003</v>
      </c>
      <c r="G263" s="13">
        <v>16.33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</v>
      </c>
      <c r="W263" s="12">
        <f t="shared" si="14"/>
        <v>72580417</v>
      </c>
      <c r="X263" s="13">
        <f t="shared" si="15"/>
        <v>17.059262075664293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92619143.69999999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</v>
      </c>
      <c r="U264" s="10">
        <f t="shared" si="12"/>
        <v>16542822.999999998</v>
      </c>
      <c r="V264" s="11">
        <f t="shared" si="13"/>
        <v>22.63144262342649</v>
      </c>
      <c r="W264" s="10">
        <f t="shared" si="14"/>
        <v>73275544.29999998</v>
      </c>
      <c r="X264" s="11">
        <f t="shared" si="15"/>
        <v>16.8319689385917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94546716.6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9800693.399999999</v>
      </c>
      <c r="M265" s="11">
        <v>24.0922392047281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13.7716075328227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96034458.49999999</v>
      </c>
      <c r="E266" s="11">
        <v>17.5090608318055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43556670.3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20.1958889060375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99240624.4</v>
      </c>
      <c r="E267" s="11">
        <v>17.1780345484001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</v>
      </c>
      <c r="J267" s="10">
        <v>3342173.3</v>
      </c>
      <c r="K267" s="11">
        <v>21.770560163352403</v>
      </c>
      <c r="L267" s="10">
        <v>9663935.899999999</v>
      </c>
      <c r="M267" s="11">
        <v>24.112646887279098</v>
      </c>
      <c r="N267" s="10">
        <v>45601790.199999996</v>
      </c>
      <c r="O267" s="11">
        <v>17.9343463208819</v>
      </c>
      <c r="P267" s="10">
        <v>35292825.2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</v>
      </c>
      <c r="X267" s="11">
        <f t="shared" si="15"/>
        <v>16.01040046356409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22.3818728910002</v>
      </c>
      <c r="J268" s="10">
        <v>2926168.6</v>
      </c>
      <c r="K268" s="11">
        <v>24.5238983895186</v>
      </c>
      <c r="L268" s="10">
        <v>9940616.9</v>
      </c>
      <c r="M268" s="11">
        <v>23.4821446149886</v>
      </c>
      <c r="N268" s="10">
        <v>46828015.7</v>
      </c>
      <c r="O268" s="11">
        <v>17.5984397062974</v>
      </c>
      <c r="P268" s="10">
        <v>36723071.400000006</v>
      </c>
      <c r="Q268" s="11">
        <v>13.3376342119902</v>
      </c>
      <c r="R268" s="10">
        <v>2665992.3</v>
      </c>
      <c r="S268" s="11">
        <v>19.9010746906508</v>
      </c>
      <c r="U268" s="10">
        <f aca="true" t="shared" si="16" ref="U268:U300">F268+H268+J268+L268</f>
        <v>15733480.3</v>
      </c>
      <c r="V268" s="11">
        <f aca="true" t="shared" si="17" ref="V268:V300">(F268*G268+H268*I268+J268*K268+L268*M268)/(F268+H268+J268+L268)</f>
        <v>22.74090236551156</v>
      </c>
      <c r="W268" s="10">
        <f aca="true" t="shared" si="18" ref="W268:W300">N268+P268</f>
        <v>83551087.10000001</v>
      </c>
      <c r="X268" s="11">
        <f aca="true" t="shared" si="19" ref="X268:X300">(N268*O268+P268*Q268)/(N268+P268)</f>
        <v>15.725694900455661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16.7054462760816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23.9140801581903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48279629.8</v>
      </c>
      <c r="O269" s="11">
        <v>17.3121499707108</v>
      </c>
      <c r="P269" s="10">
        <v>37417654.7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22.4857953323002</v>
      </c>
      <c r="J270" s="10">
        <v>2685787.4</v>
      </c>
      <c r="K270" s="11">
        <v>23.2183344508206</v>
      </c>
      <c r="L270" s="10">
        <v>9998150.899999999</v>
      </c>
      <c r="M270" s="11">
        <v>23.7837059385651</v>
      </c>
      <c r="N270" s="10">
        <v>49020990.599999994</v>
      </c>
      <c r="O270" s="11">
        <v>17.1672822376421</v>
      </c>
      <c r="P270" s="10">
        <v>38047990.19999999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</v>
      </c>
      <c r="X270" s="11">
        <f t="shared" si="19"/>
        <v>15.39141022593664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</v>
      </c>
      <c r="M271" s="11">
        <v>23.687494180915095</v>
      </c>
      <c r="N271" s="10">
        <v>49495918.8</v>
      </c>
      <c r="O271" s="11">
        <v>16.952422939464697</v>
      </c>
      <c r="P271" s="10">
        <v>38867976</v>
      </c>
      <c r="Q271" s="11">
        <v>13.024686336921697</v>
      </c>
      <c r="R271" s="10">
        <v>2443167.8</v>
      </c>
      <c r="S271" s="11">
        <v>21.397928256913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88363894.8</v>
      </c>
      <c r="X271" s="11">
        <f t="shared" si="19"/>
        <v>15.224758350352866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</v>
      </c>
      <c r="M272" s="11">
        <v>23.5924678926479</v>
      </c>
      <c r="N272" s="10">
        <v>49047981.699999996</v>
      </c>
      <c r="O272" s="11">
        <v>16.832958847682796</v>
      </c>
      <c r="P272" s="10">
        <v>39525152.6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</v>
      </c>
      <c r="V272" s="11">
        <f t="shared" si="17"/>
        <v>23.005826561508645</v>
      </c>
      <c r="W272" s="10">
        <f t="shared" si="18"/>
        <v>88573134.3</v>
      </c>
      <c r="X272" s="11">
        <f t="shared" si="19"/>
        <v>15.04249579367093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17.3984286893005</v>
      </c>
      <c r="H273" s="10">
        <v>1118377.7</v>
      </c>
      <c r="I273" s="11">
        <v>19.404844045084204</v>
      </c>
      <c r="J273" s="10">
        <v>2672439.9000000004</v>
      </c>
      <c r="K273" s="11">
        <v>24.9624259928165</v>
      </c>
      <c r="L273" s="10">
        <v>9761787.9</v>
      </c>
      <c r="M273" s="11">
        <v>23.6658728951691</v>
      </c>
      <c r="N273" s="10">
        <v>48827596.500000015</v>
      </c>
      <c r="O273" s="11">
        <v>16.7095957492604</v>
      </c>
      <c r="P273" s="10">
        <v>40655564.3</v>
      </c>
      <c r="Q273" s="11">
        <v>12.787670869396798</v>
      </c>
      <c r="R273" s="10">
        <v>2508988.3999999994</v>
      </c>
      <c r="S273" s="11">
        <v>19.9669156389882</v>
      </c>
      <c r="U273" s="10">
        <f t="shared" si="16"/>
        <v>14747849.7</v>
      </c>
      <c r="V273" s="11">
        <f t="shared" si="17"/>
        <v>23.069744922000368</v>
      </c>
      <c r="W273" s="10">
        <f t="shared" si="18"/>
        <v>89483160.80000001</v>
      </c>
      <c r="X273" s="11">
        <f t="shared" si="19"/>
        <v>14.927717821530065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</v>
      </c>
      <c r="G274" s="15">
        <v>15.7566509153038</v>
      </c>
      <c r="H274" s="14">
        <v>1232941.4</v>
      </c>
      <c r="I274" s="15">
        <v>20.0190717166282</v>
      </c>
      <c r="J274" s="14">
        <v>2820445.1000000006</v>
      </c>
      <c r="K274" s="15">
        <v>23.872567723441897</v>
      </c>
      <c r="L274" s="14">
        <v>9985666.2</v>
      </c>
      <c r="M274" s="15">
        <v>23.2871141741149</v>
      </c>
      <c r="N274" s="14">
        <v>48865808.6</v>
      </c>
      <c r="O274" s="15">
        <v>16.5680726876583</v>
      </c>
      <c r="P274" s="14">
        <v>41729573.599999994</v>
      </c>
      <c r="Q274" s="15">
        <v>12.6681775135368</v>
      </c>
      <c r="R274" s="14">
        <v>2377711.1</v>
      </c>
      <c r="S274" s="15">
        <v>18.6427434653436</v>
      </c>
      <c r="U274" s="14">
        <f t="shared" si="16"/>
        <v>15351933.8</v>
      </c>
      <c r="V274" s="15">
        <f t="shared" si="17"/>
        <v>22.48821363853197</v>
      </c>
      <c r="W274" s="14">
        <f t="shared" si="18"/>
        <v>90595382.19999999</v>
      </c>
      <c r="X274" s="15">
        <f t="shared" si="19"/>
        <v>14.771723262899345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</v>
      </c>
      <c r="I275" s="13">
        <v>24.98868982670609</v>
      </c>
      <c r="J275" s="12">
        <v>2618380</v>
      </c>
      <c r="K275" s="13">
        <v>23.833170233121244</v>
      </c>
      <c r="L275" s="12">
        <v>9542561.9</v>
      </c>
      <c r="M275" s="13">
        <v>23.204453319081964</v>
      </c>
      <c r="N275" s="12">
        <v>48195424.3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89825516.1</v>
      </c>
      <c r="X275" s="13">
        <f t="shared" si="19"/>
        <v>14.646515138597685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20.76317141431773</v>
      </c>
      <c r="J276" s="10">
        <v>2828624.4000000004</v>
      </c>
      <c r="K276" s="11">
        <v>23.273965314907137</v>
      </c>
      <c r="L276" s="10">
        <v>9386634.7</v>
      </c>
      <c r="M276" s="11">
        <v>22.846536006349528</v>
      </c>
      <c r="N276" s="10">
        <v>48143855.4</v>
      </c>
      <c r="O276" s="11">
        <v>16.28401291056552</v>
      </c>
      <c r="P276" s="10">
        <v>42237270.599999994</v>
      </c>
      <c r="Q276" s="11">
        <v>12.571517140101376</v>
      </c>
      <c r="R276" s="10">
        <v>2401237.7</v>
      </c>
      <c r="S276" s="11">
        <v>19.436047062729394</v>
      </c>
      <c r="U276" s="10">
        <f t="shared" si="16"/>
        <v>15103560.399999999</v>
      </c>
      <c r="V276" s="11">
        <f t="shared" si="17"/>
        <v>22.02208230421616</v>
      </c>
      <c r="W276" s="10">
        <f t="shared" si="18"/>
        <v>90381126</v>
      </c>
      <c r="X276" s="11">
        <f t="shared" si="19"/>
        <v>14.549074484832147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</v>
      </c>
      <c r="L277" s="10">
        <v>9883470.3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</v>
      </c>
      <c r="V277" s="11">
        <f t="shared" si="17"/>
        <v>21.58316175762156</v>
      </c>
      <c r="W277" s="10">
        <f t="shared" si="18"/>
        <v>92685490.9</v>
      </c>
      <c r="X277" s="11">
        <f t="shared" si="19"/>
        <v>14.410410362696807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860176.9999999998</v>
      </c>
      <c r="I278" s="11">
        <v>23.1746681369067</v>
      </c>
      <c r="J278" s="10">
        <v>2821380</v>
      </c>
      <c r="K278" s="11">
        <v>23.577679795702814</v>
      </c>
      <c r="L278" s="10">
        <v>10989582.2</v>
      </c>
      <c r="M278" s="11">
        <v>21.49969632148528</v>
      </c>
      <c r="N278" s="10">
        <v>51223379.800000004</v>
      </c>
      <c r="O278" s="11">
        <v>15.916694032614387</v>
      </c>
      <c r="P278" s="10">
        <v>44722748.69999999</v>
      </c>
      <c r="Q278" s="11">
        <v>12.299637036352372</v>
      </c>
      <c r="R278" s="10">
        <v>2325627.3</v>
      </c>
      <c r="S278" s="11">
        <v>21.450870195753193</v>
      </c>
      <c r="U278" s="10">
        <f t="shared" si="16"/>
        <v>16448739.299999999</v>
      </c>
      <c r="V278" s="11">
        <f t="shared" si="17"/>
        <v>21.34575397447026</v>
      </c>
      <c r="W278" s="10">
        <f t="shared" si="18"/>
        <v>95946128.5</v>
      </c>
      <c r="X278" s="11">
        <f t="shared" si="19"/>
        <v>14.230698634921994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</v>
      </c>
      <c r="M279" s="11">
        <v>21.113923731371152</v>
      </c>
      <c r="N279" s="10">
        <v>51392853.3</v>
      </c>
      <c r="O279" s="11">
        <v>15.998796753127541</v>
      </c>
      <c r="P279" s="10">
        <v>45958364.300000004</v>
      </c>
      <c r="Q279" s="11">
        <v>12.27624971620237</v>
      </c>
      <c r="R279" s="10">
        <v>2350884.8</v>
      </c>
      <c r="S279" s="11">
        <v>20.520602966593692</v>
      </c>
      <c r="U279" s="10">
        <f t="shared" si="16"/>
        <v>16846790.1</v>
      </c>
      <c r="V279" s="11">
        <f t="shared" si="17"/>
        <v>21.280753995925895</v>
      </c>
      <c r="W279" s="10">
        <f t="shared" si="18"/>
        <v>97351217.6</v>
      </c>
      <c r="X279" s="11">
        <f t="shared" si="19"/>
        <v>14.241426100098415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22.90729057284489</v>
      </c>
      <c r="J280" s="10">
        <v>2637514.3000000007</v>
      </c>
      <c r="K280" s="11">
        <v>23.90116485358961</v>
      </c>
      <c r="L280" s="10">
        <v>11985463.5</v>
      </c>
      <c r="M280" s="11">
        <v>20.873112535948227</v>
      </c>
      <c r="N280" s="10">
        <v>52734144.1</v>
      </c>
      <c r="O280" s="11">
        <v>15.782695411567314</v>
      </c>
      <c r="P280" s="10">
        <v>47277254.400000006</v>
      </c>
      <c r="Q280" s="11">
        <v>12.098013482716125</v>
      </c>
      <c r="R280" s="10">
        <v>2223453.7</v>
      </c>
      <c r="S280" s="11">
        <v>20.213137904783018</v>
      </c>
      <c r="U280" s="10">
        <f t="shared" si="16"/>
        <v>17321641.1</v>
      </c>
      <c r="V280" s="11">
        <f t="shared" si="17"/>
        <v>20.97387027306552</v>
      </c>
      <c r="W280" s="10">
        <f t="shared" si="18"/>
        <v>100011398.5</v>
      </c>
      <c r="X280" s="11">
        <f t="shared" si="19"/>
        <v>14.040877503347781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</v>
      </c>
      <c r="O281" s="11">
        <v>15.836022304392317</v>
      </c>
      <c r="P281" s="10">
        <v>48648753.2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20.8502329773476</v>
      </c>
      <c r="W281" s="10">
        <f t="shared" si="18"/>
        <v>101398757.9</v>
      </c>
      <c r="X281" s="11">
        <f t="shared" si="19"/>
        <v>14.036608793311458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123412504.4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</v>
      </c>
      <c r="I282" s="11">
        <v>22.71843499246812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53213374.4</v>
      </c>
      <c r="O282" s="11">
        <v>15.888215497230332</v>
      </c>
      <c r="P282" s="10">
        <v>50171945.4</v>
      </c>
      <c r="Q282" s="11">
        <v>12.00084663986341</v>
      </c>
      <c r="R282" s="10">
        <v>2280122.8</v>
      </c>
      <c r="S282" s="11">
        <v>19.37099429337751</v>
      </c>
      <c r="U282" s="10">
        <f t="shared" si="16"/>
        <v>17747061.8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</v>
      </c>
      <c r="I283" s="11">
        <v>22.22304898340371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50645383.4</v>
      </c>
      <c r="Q284" s="11">
        <v>12.13982156717171</v>
      </c>
      <c r="R284" s="10">
        <v>2291779.0000000005</v>
      </c>
      <c r="S284" s="11">
        <v>19.35284936811099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</v>
      </c>
      <c r="K285" s="11">
        <v>19.650138504698788</v>
      </c>
      <c r="L285" s="10">
        <v>11922108.4</v>
      </c>
      <c r="M285" s="11">
        <v>20.897714529839362</v>
      </c>
      <c r="N285" s="10">
        <v>54154372.8</v>
      </c>
      <c r="O285" s="11">
        <v>15.91923431775022</v>
      </c>
      <c r="P285" s="10">
        <v>50899397.89999999</v>
      </c>
      <c r="Q285" s="11">
        <v>12.116806786844126</v>
      </c>
      <c r="R285" s="10">
        <v>2302314.1999999997</v>
      </c>
      <c r="S285" s="11">
        <v>18.69989827626481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52295517.3</v>
      </c>
      <c r="Q286" s="15">
        <v>12.013489062876145</v>
      </c>
      <c r="R286" s="14">
        <v>2349971.7</v>
      </c>
      <c r="S286" s="15">
        <v>17.589447960586064</v>
      </c>
      <c r="U286" s="14">
        <f t="shared" si="16"/>
        <v>18700656.2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17.35687645824217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</v>
      </c>
      <c r="L288" s="10">
        <v>11780184.3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</v>
      </c>
      <c r="V288" s="11">
        <f t="shared" si="17"/>
        <v>19.499908506752693</v>
      </c>
      <c r="W288" s="10">
        <f t="shared" si="18"/>
        <v>105903125.6</v>
      </c>
      <c r="X288" s="11">
        <f t="shared" si="19"/>
        <v>13.992271975776328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</v>
      </c>
      <c r="J289" s="10">
        <v>3400341.900000001</v>
      </c>
      <c r="K289" s="11">
        <v>20.63210759482745</v>
      </c>
      <c r="L289" s="10">
        <v>12527105.700000003</v>
      </c>
      <c r="M289" s="11">
        <v>19.66920691010056</v>
      </c>
      <c r="N289" s="10">
        <v>55606157.3</v>
      </c>
      <c r="O289" s="11">
        <v>15.69869063807796</v>
      </c>
      <c r="P289" s="10">
        <v>52894116.79999999</v>
      </c>
      <c r="Q289" s="11">
        <v>12.069650460124516</v>
      </c>
      <c r="R289" s="10">
        <v>2384653.3</v>
      </c>
      <c r="S289" s="11">
        <v>17.48821826761988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108500274.1</v>
      </c>
      <c r="X289" s="11">
        <f t="shared" si="19"/>
        <v>13.929525752211902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134294200.2</v>
      </c>
      <c r="E290" s="11">
        <v>14.76575542612301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21.06684506592427</v>
      </c>
      <c r="L290" s="10">
        <v>13372512.9</v>
      </c>
      <c r="M290" s="11">
        <v>19.230979969441652</v>
      </c>
      <c r="N290" s="10">
        <v>57392133.30000001</v>
      </c>
      <c r="O290" s="11">
        <v>15.696684178456893</v>
      </c>
      <c r="P290" s="10">
        <v>54050038.89999999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13.9367927684561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</v>
      </c>
      <c r="I291" s="11">
        <v>19.328972566568655</v>
      </c>
      <c r="J291" s="10">
        <v>3276568.4999999995</v>
      </c>
      <c r="K291" s="11">
        <v>21.349541755650765</v>
      </c>
      <c r="L291" s="10">
        <v>14069830.3</v>
      </c>
      <c r="M291" s="11">
        <v>19.155746774998416</v>
      </c>
      <c r="N291" s="10">
        <v>58360382.7</v>
      </c>
      <c r="O291" s="11">
        <v>15.786141544579015</v>
      </c>
      <c r="P291" s="10">
        <v>54891912.4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20814408.9</v>
      </c>
      <c r="V291" s="11">
        <f t="shared" si="17"/>
        <v>18.806219405586866</v>
      </c>
      <c r="W291" s="10">
        <f t="shared" si="18"/>
        <v>113252295.1</v>
      </c>
      <c r="X291" s="11">
        <f t="shared" si="19"/>
        <v>13.99885956499261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2302156.8</v>
      </c>
      <c r="G292" s="11">
        <v>15.641541481014654</v>
      </c>
      <c r="H292" s="10">
        <v>1140443.0999999999</v>
      </c>
      <c r="I292" s="11">
        <v>19.38635523069935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59023047.8</v>
      </c>
      <c r="O292" s="11">
        <v>15.747052633141044</v>
      </c>
      <c r="P292" s="10">
        <v>55871473.2</v>
      </c>
      <c r="Q292" s="11">
        <v>12.088618203269432</v>
      </c>
      <c r="R292" s="10">
        <v>2418045.3999999994</v>
      </c>
      <c r="S292" s="11">
        <v>17.02130996258383</v>
      </c>
      <c r="U292" s="10">
        <f t="shared" si="16"/>
        <v>21234441.4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56528058.8</v>
      </c>
      <c r="Q293" s="11">
        <v>12.142625805328372</v>
      </c>
      <c r="R293" s="10">
        <v>2424780.6999999997</v>
      </c>
      <c r="S293" s="11">
        <v>15.14658993862827</v>
      </c>
      <c r="U293" s="10">
        <f t="shared" si="16"/>
        <v>21006095.4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13.99086686257682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142251457.6</v>
      </c>
      <c r="E294" s="11">
        <v>14.76788995039444</v>
      </c>
      <c r="F294" s="10">
        <v>2223377.4</v>
      </c>
      <c r="G294" s="11">
        <v>16.07414337484946</v>
      </c>
      <c r="H294" s="10">
        <v>1034420.0000000001</v>
      </c>
      <c r="I294" s="11">
        <v>21.634973530094154</v>
      </c>
      <c r="J294" s="10">
        <v>3727333.699999999</v>
      </c>
      <c r="K294" s="11">
        <v>17.96686588083059</v>
      </c>
      <c r="L294" s="10">
        <v>14398492.6</v>
      </c>
      <c r="M294" s="11">
        <v>19.733449827796548</v>
      </c>
      <c r="N294" s="10">
        <v>60315049.40000001</v>
      </c>
      <c r="O294" s="11">
        <v>15.79035287209764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21383623.7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142784242.7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14.83924737307401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</v>
      </c>
      <c r="J296" s="10">
        <v>4537156.6</v>
      </c>
      <c r="K296" s="11">
        <v>17.971022088812173</v>
      </c>
      <c r="L296" s="10">
        <v>13424977.899999999</v>
      </c>
      <c r="M296" s="11">
        <v>20.52616627622158</v>
      </c>
      <c r="N296" s="10">
        <v>61507296.9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120371385.6</v>
      </c>
      <c r="X296" s="11">
        <f t="shared" si="19"/>
        <v>14.046050983947463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</v>
      </c>
      <c r="J297" s="10">
        <v>4435014.4</v>
      </c>
      <c r="K297" s="11">
        <v>18.904206663229775</v>
      </c>
      <c r="L297" s="10">
        <v>13076900.7</v>
      </c>
      <c r="M297" s="11">
        <v>20.468118336938964</v>
      </c>
      <c r="N297" s="10">
        <v>62123733.8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20566184.2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20.00384376438667</v>
      </c>
      <c r="L298" s="14">
        <v>13019868.700000001</v>
      </c>
      <c r="M298" s="15">
        <v>20.376467430428086</v>
      </c>
      <c r="N298" s="14">
        <v>62129672.6</v>
      </c>
      <c r="O298" s="15">
        <v>15.832777981418179</v>
      </c>
      <c r="P298" s="14">
        <v>61250043.099999994</v>
      </c>
      <c r="Q298" s="15">
        <v>12.040608903718493</v>
      </c>
      <c r="R298" s="14">
        <v>2569541.7</v>
      </c>
      <c r="S298" s="15">
        <v>13.819894260910406</v>
      </c>
      <c r="U298" s="14">
        <f t="shared" si="16"/>
        <v>20489313.700000003</v>
      </c>
      <c r="V298" s="15">
        <f t="shared" si="17"/>
        <v>19.82759999242922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</v>
      </c>
      <c r="F299" s="12">
        <v>8097455.899999999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</v>
      </c>
      <c r="M299" s="13">
        <v>20.70428491463054</v>
      </c>
      <c r="N299" s="12">
        <v>59512828.60000001</v>
      </c>
      <c r="O299" s="13">
        <v>15.804945117278477</v>
      </c>
      <c r="P299" s="12">
        <v>58736642.199999996</v>
      </c>
      <c r="Q299" s="13">
        <v>12.0655070429443</v>
      </c>
      <c r="R299" s="12">
        <v>2672477.6</v>
      </c>
      <c r="S299" s="13">
        <v>13.383978513795583</v>
      </c>
      <c r="U299" s="12">
        <f t="shared" si="16"/>
        <v>24858936.1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63446658.10000001</v>
      </c>
      <c r="O301" s="11">
        <v>15.592566279877877</v>
      </c>
      <c r="P301" s="10">
        <v>66670235</v>
      </c>
      <c r="Q301" s="11">
        <v>11.906298274274862</v>
      </c>
      <c r="R301" s="10">
        <v>3435311.999999999</v>
      </c>
      <c r="S301" s="11">
        <v>16.061248825143103</v>
      </c>
      <c r="U301" s="10">
        <f aca="true" t="shared" si="20" ref="U301">F301+H301+J301+L301</f>
        <v>20196459.200000003</v>
      </c>
      <c r="V301" s="11">
        <f aca="true" t="shared" si="21" ref="V301">(F301*G301+H301*I301+J301*K301+L301*M301)/(F301+H301+J301+L301)</f>
        <v>19.187186978596714</v>
      </c>
      <c r="W301" s="10">
        <f aca="true" t="shared" si="22" ref="W301">N301+P301</f>
        <v>130116893.10000001</v>
      </c>
      <c r="X301" s="11">
        <f aca="true" t="shared" si="23" ref="X301">(N301*O301+P301*Q301)/(N301+P301)</f>
        <v>13.703769611349568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3875006.400000001</v>
      </c>
      <c r="K302" s="11">
        <v>19.04512425218188</v>
      </c>
      <c r="L302" s="10">
        <v>11907346.2</v>
      </c>
      <c r="M302" s="11">
        <v>19.34444959238692</v>
      </c>
      <c r="N302" s="10">
        <v>62377025.2</v>
      </c>
      <c r="O302" s="11">
        <v>15.416266708756098</v>
      </c>
      <c r="P302" s="10">
        <v>65644122.300000004</v>
      </c>
      <c r="Q302" s="11">
        <v>11.95865126741134</v>
      </c>
      <c r="R302" s="10">
        <v>4437388.3</v>
      </c>
      <c r="S302" s="11">
        <v>15.399325312819702</v>
      </c>
      <c r="U302" s="10">
        <f aca="true" t="shared" si="24" ref="U302">F302+H302+J302+L302</f>
        <v>18805524.2</v>
      </c>
      <c r="V302" s="11">
        <f aca="true" t="shared" si="25" ref="V302">(F302*G302+H302*I302+J302*K302+L302*M302)/(F302+H302+J302+L302)</f>
        <v>18.904534895602644</v>
      </c>
      <c r="W302" s="10">
        <f aca="true" t="shared" si="26" ref="W302">N302+P302</f>
        <v>128021147.5</v>
      </c>
      <c r="X302" s="11">
        <f aca="true" t="shared" si="27" ref="X302">(N302*O302+P302*Q302)/(N302+P302)</f>
        <v>13.643339849949403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</v>
      </c>
      <c r="L303" s="10">
        <v>12031302.5</v>
      </c>
      <c r="M303" s="11">
        <v>19.242139550975462</v>
      </c>
      <c r="N303" s="10">
        <v>62766885.30000001</v>
      </c>
      <c r="O303" s="11">
        <v>15.387085743029523</v>
      </c>
      <c r="P303" s="10">
        <v>62124131.7</v>
      </c>
      <c r="Q303" s="11">
        <v>12.074054022762304</v>
      </c>
      <c r="R303" s="10">
        <v>4564609.5</v>
      </c>
      <c r="S303" s="11">
        <v>15.547525373419127</v>
      </c>
      <c r="U303" s="10">
        <f aca="true" t="shared" si="28" ref="U303">F303+H303+J303+L303</f>
        <v>18759957</v>
      </c>
      <c r="V303" s="11">
        <f aca="true" t="shared" si="29" ref="V303">(F303*G303+H303*I303+J303*K303+L303*M303)/(F303+H303+J303+L303)</f>
        <v>19.01185218788081</v>
      </c>
      <c r="W303" s="10">
        <f aca="true" t="shared" si="30" ref="W303">N303+P303</f>
        <v>124891017.00000001</v>
      </c>
      <c r="X303" s="11">
        <f aca="true" t="shared" si="31" ref="X303">(N303*O303+P303*Q303)/(N303+P303)</f>
        <v>13.739095168045589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153365061.6</v>
      </c>
      <c r="E304" s="11">
        <v>14.3927200384145</v>
      </c>
      <c r="F304" s="10">
        <v>1900192.2</v>
      </c>
      <c r="G304" s="11">
        <v>15.8519344795753</v>
      </c>
      <c r="H304" s="10">
        <v>1680871.8</v>
      </c>
      <c r="I304" s="11">
        <v>16.9032334672995</v>
      </c>
      <c r="J304" s="10">
        <v>3431416.7</v>
      </c>
      <c r="K304" s="11">
        <v>20.6018489887865</v>
      </c>
      <c r="L304" s="10">
        <v>12628842.2</v>
      </c>
      <c r="M304" s="11">
        <v>19.2162936261093</v>
      </c>
      <c r="N304" s="10">
        <v>65947900.2</v>
      </c>
      <c r="O304" s="11">
        <v>15.3185093420154</v>
      </c>
      <c r="P304" s="10">
        <v>63802988.3</v>
      </c>
      <c r="Q304" s="11">
        <v>12.0345735129306</v>
      </c>
      <c r="R304" s="10">
        <v>3972850.2</v>
      </c>
      <c r="S304" s="11">
        <v>14.4400505412965</v>
      </c>
      <c r="U304" s="10">
        <f aca="true" t="shared" si="32" ref="U304">F304+H304+J304+L304</f>
        <v>19641322.9</v>
      </c>
      <c r="V304" s="11">
        <f aca="true" t="shared" si="33" ref="V304">(F304*G304+H304*I304+J304*K304+L304*M304)/(F304+H304+J304+L304)</f>
        <v>18.934924147140837</v>
      </c>
      <c r="W304" s="10">
        <f aca="true" t="shared" si="34" ref="W304">N304+P304</f>
        <v>129750888.5</v>
      </c>
      <c r="X304" s="11">
        <f aca="true" t="shared" si="35" ref="X304">(N304*O304+P304*Q304)/(N304+P304)</f>
        <v>13.70368479859003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64531477.8</v>
      </c>
      <c r="Q305" s="11">
        <v>12.016994558723724</v>
      </c>
      <c r="R305" s="10">
        <v>4280232.7</v>
      </c>
      <c r="S305" s="11">
        <v>14.154748419402525</v>
      </c>
      <c r="U305" s="10">
        <f aca="true" t="shared" si="36" ref="U305:U306">F305+H305+J305+L305</f>
        <v>19724931.1</v>
      </c>
      <c r="V305" s="11">
        <f aca="true" t="shared" si="37" ref="V305:V306">(F305*G305+H305*I305+J305*K305+L305*M305)/(F305+H305+J305+L305)</f>
        <v>18.636312566384568</v>
      </c>
      <c r="W305" s="10">
        <f aca="true" t="shared" si="38" ref="W305:W306">N305+P305</f>
        <v>130380660.5</v>
      </c>
      <c r="X305" s="11">
        <f aca="true" t="shared" si="39" ref="X305:X306">(N305*O305+P305*Q305)/(N305+P305)</f>
        <v>13.63875704263671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</v>
      </c>
      <c r="G306" s="11">
        <v>16.16385043537447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66478033.3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aca="true" t="shared" si="40" ref="U307">F307+H307+J307+L307</f>
        <v>19721670</v>
      </c>
      <c r="V307" s="11">
        <f aca="true" t="shared" si="41" ref="V307">(F307*G307+H307*I307+J307*K307+L307*M307)/(F307+H307+J307+L307)</f>
        <v>19.017824321621845</v>
      </c>
      <c r="W307" s="10">
        <f aca="true" t="shared" si="42" ref="W307">N307+P307</f>
        <v>135751312.3</v>
      </c>
      <c r="X307" s="11">
        <f aca="true" t="shared" si="43" ref="X307">(N307*O307+P307*Q307)/(N307+P307)</f>
        <v>13.21630342974593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18.97163273842654</v>
      </c>
      <c r="N308" s="10">
        <v>66559028.900000006</v>
      </c>
      <c r="O308" s="11">
        <v>14.925047242989447</v>
      </c>
      <c r="P308" s="10">
        <v>70702498.3</v>
      </c>
      <c r="Q308" s="11">
        <v>11.456999051503113</v>
      </c>
      <c r="R308" s="10">
        <v>4041886.8</v>
      </c>
      <c r="S308" s="11">
        <v>16.441697840473903</v>
      </c>
      <c r="U308" s="10">
        <f aca="true" t="shared" si="44" ref="U308:U319">F308+H308+J308+L308</f>
        <v>19509127.4</v>
      </c>
      <c r="V308" s="11">
        <f aca="true" t="shared" si="45" ref="V308:V319">(F308*G308+H308*I308+J308*K308+L308*M308)/(F308+H308+J308+L308)</f>
        <v>18.56078130562621</v>
      </c>
      <c r="W308" s="10">
        <f aca="true" t="shared" si="46" ref="W308:W319">N308+P308</f>
        <v>137261527.2</v>
      </c>
      <c r="X308" s="11">
        <f aca="true" t="shared" si="47" ref="X308:X319">(N308*O308+P308*Q308)/(N308+P308)</f>
        <v>13.138678721782432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16.21960472773731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</v>
      </c>
      <c r="N309" s="10">
        <v>66545593.199999996</v>
      </c>
      <c r="O309" s="11">
        <v>14.933830283069753</v>
      </c>
      <c r="P309" s="10">
        <v>71478454.9</v>
      </c>
      <c r="Q309" s="11">
        <v>11.394503661899934</v>
      </c>
      <c r="R309" s="10">
        <v>4134902.5</v>
      </c>
      <c r="S309" s="11">
        <v>17.33963027955315</v>
      </c>
      <c r="U309" s="10">
        <f t="shared" si="44"/>
        <v>19843529.3</v>
      </c>
      <c r="V309" s="11">
        <f t="shared" si="45"/>
        <v>18.361093797009183</v>
      </c>
      <c r="W309" s="10">
        <f t="shared" si="46"/>
        <v>138024048.1</v>
      </c>
      <c r="X309" s="11">
        <f t="shared" si="47"/>
        <v>13.100920715858935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162550179.4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16.90234971004642</v>
      </c>
      <c r="J310" s="14">
        <v>3408730.9000000004</v>
      </c>
      <c r="K310" s="15">
        <v>19.35225183806677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71621353.10000001</v>
      </c>
      <c r="Q310" s="15">
        <v>11.4704259914073</v>
      </c>
      <c r="R310" s="14">
        <v>3815771.6</v>
      </c>
      <c r="S310" s="15">
        <v>18.28950570888467</v>
      </c>
      <c r="U310" s="14">
        <f t="shared" si="44"/>
        <v>20483042.1</v>
      </c>
      <c r="V310" s="15">
        <f t="shared" si="45"/>
        <v>18.27125283909855</v>
      </c>
      <c r="W310" s="14">
        <f t="shared" si="46"/>
        <v>138251365.7</v>
      </c>
      <c r="X310" s="15">
        <f t="shared" si="47"/>
        <v>13.10761918326569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162575622.9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</v>
      </c>
      <c r="N311" s="12">
        <v>66565155.20000001</v>
      </c>
      <c r="O311" s="13">
        <v>14.968236009836568</v>
      </c>
      <c r="P311" s="12">
        <v>71556107.60000001</v>
      </c>
      <c r="Q311" s="13">
        <v>11.77272793668559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</v>
      </c>
      <c r="X311" s="13">
        <f t="shared" si="47"/>
        <v>13.312747818636366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16.92959251050585</v>
      </c>
      <c r="J312" s="10">
        <v>3978277.9</v>
      </c>
      <c r="K312" s="11">
        <v>18.51405493794187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71998348.1</v>
      </c>
      <c r="Q312" s="11">
        <v>11.788021288713436</v>
      </c>
      <c r="R312" s="10">
        <v>4284941.700000001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138270567.6</v>
      </c>
      <c r="X312" s="11">
        <f t="shared" si="47"/>
        <v>13.312236126663588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</v>
      </c>
      <c r="M313" s="11">
        <v>18.833991123996228</v>
      </c>
      <c r="N313" s="10">
        <v>68157309.2</v>
      </c>
      <c r="O313" s="11">
        <v>14.96866236361046</v>
      </c>
      <c r="P313" s="10">
        <v>72762537.6</v>
      </c>
      <c r="Q313" s="11">
        <v>11.871959007364259</v>
      </c>
      <c r="R313" s="10">
        <v>4367467.600000001</v>
      </c>
      <c r="S313" s="11">
        <v>11.11579257004677</v>
      </c>
      <c r="U313" s="10">
        <f t="shared" si="44"/>
        <v>21282535.9</v>
      </c>
      <c r="V313" s="11">
        <f t="shared" si="45"/>
        <v>17.33990130654496</v>
      </c>
      <c r="W313" s="10">
        <f t="shared" si="46"/>
        <v>140919846.8</v>
      </c>
      <c r="X313" s="11">
        <f t="shared" si="47"/>
        <v>13.369710906370367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8.637073361454105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70648781.70000002</v>
      </c>
      <c r="O314" s="11">
        <v>14.998157648102802</v>
      </c>
      <c r="P314" s="10">
        <v>73364226.3</v>
      </c>
      <c r="Q314" s="11">
        <v>11.961595507496002</v>
      </c>
      <c r="R314" s="10">
        <v>4519039.000000001</v>
      </c>
      <c r="S314" s="11">
        <v>10.951841571626176</v>
      </c>
      <c r="U314" s="10">
        <f t="shared" si="44"/>
        <v>21455260.300000004</v>
      </c>
      <c r="V314" s="11">
        <f t="shared" si="45"/>
        <v>17.3166806840838</v>
      </c>
      <c r="W314" s="10">
        <f t="shared" si="46"/>
        <v>144013008</v>
      </c>
      <c r="X314" s="11">
        <f t="shared" si="47"/>
        <v>13.451248551825266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</v>
      </c>
      <c r="H315" s="10">
        <v>1508923.1016299997</v>
      </c>
      <c r="I315" s="11">
        <v>16.66560424688645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</v>
      </c>
      <c r="O315" s="11">
        <v>15.108410355819334</v>
      </c>
      <c r="P315" s="10">
        <v>73839371.89999999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</v>
      </c>
      <c r="W315" s="10">
        <f t="shared" si="46"/>
        <v>145048215.6</v>
      </c>
      <c r="X315" s="11">
        <f t="shared" si="47"/>
        <v>13.5345858585109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173456733.1</v>
      </c>
      <c r="E316" s="11">
        <v>13.98600270433088</v>
      </c>
      <c r="F316" s="10">
        <v>2976119.2</v>
      </c>
      <c r="G316" s="11">
        <v>6.787559341373156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72493216.6</v>
      </c>
      <c r="O316" s="11">
        <v>15.112933027557217</v>
      </c>
      <c r="P316" s="10">
        <v>74511759.2</v>
      </c>
      <c r="Q316" s="11">
        <v>12.103712517634392</v>
      </c>
      <c r="R316" s="10">
        <v>4686931.4</v>
      </c>
      <c r="S316" s="11">
        <v>10.884306057903904</v>
      </c>
      <c r="U316" s="10">
        <f t="shared" si="44"/>
        <v>21764825.9</v>
      </c>
      <c r="V316" s="11">
        <f t="shared" si="45"/>
        <v>17.34442095505114</v>
      </c>
      <c r="W316" s="10">
        <f t="shared" si="46"/>
        <v>147004975.8</v>
      </c>
      <c r="X316" s="11">
        <f t="shared" si="47"/>
        <v>13.587662792350178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173289882.2</v>
      </c>
      <c r="E317" s="11">
        <v>14.066614057822932</v>
      </c>
      <c r="F317" s="10">
        <v>2576340.9999999995</v>
      </c>
      <c r="G317" s="11">
        <v>7.492978210570737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72356400.49999999</v>
      </c>
      <c r="O317" s="11">
        <v>15.25083766214987</v>
      </c>
      <c r="P317" s="10">
        <v>75026035.89999999</v>
      </c>
      <c r="Q317" s="11">
        <v>12.098364665352138</v>
      </c>
      <c r="R317" s="10">
        <v>4595341.999999999</v>
      </c>
      <c r="S317" s="11">
        <v>10.779828100498284</v>
      </c>
      <c r="U317" s="10">
        <f t="shared" si="44"/>
        <v>21312103.8</v>
      </c>
      <c r="V317" s="11">
        <f t="shared" si="45"/>
        <v>17.68369937523483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14.16021803008035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19.95336020178289</v>
      </c>
      <c r="N318" s="10">
        <v>71457424.2</v>
      </c>
      <c r="O318" s="11">
        <v>15.438739748682398</v>
      </c>
      <c r="P318" s="10">
        <v>76579128.7</v>
      </c>
      <c r="Q318" s="11">
        <v>12.138074251855523</v>
      </c>
      <c r="R318" s="10">
        <v>4660200.4</v>
      </c>
      <c r="S318" s="11">
        <v>10.815543281786775</v>
      </c>
      <c r="U318" s="10">
        <f t="shared" si="44"/>
        <v>21693761.7</v>
      </c>
      <c r="V318" s="11">
        <f t="shared" si="45"/>
        <v>17.805551446248252</v>
      </c>
      <c r="W318" s="10">
        <f t="shared" si="46"/>
        <v>148036552.9</v>
      </c>
      <c r="X318" s="11">
        <f t="shared" si="47"/>
        <v>13.731309503073412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72190380.1</v>
      </c>
      <c r="O319" s="11">
        <v>15.516723938374172</v>
      </c>
      <c r="P319" s="10">
        <v>76651116.3</v>
      </c>
      <c r="Q319" s="11">
        <v>12.16903236077204</v>
      </c>
      <c r="R319" s="10">
        <v>4608169.4</v>
      </c>
      <c r="S319" s="11">
        <v>10.82464187688065</v>
      </c>
      <c r="U319" s="10">
        <f t="shared" si="44"/>
        <v>22194060.5</v>
      </c>
      <c r="V319" s="11">
        <f t="shared" si="45"/>
        <v>18.19535080491467</v>
      </c>
      <c r="W319" s="10">
        <f t="shared" si="46"/>
        <v>148841496.39999998</v>
      </c>
      <c r="X319" s="11">
        <f t="shared" si="47"/>
        <v>13.79271347988142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176786605.6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</v>
      </c>
      <c r="O320" s="11">
        <v>15.50619607602786</v>
      </c>
      <c r="P320" s="10">
        <v>76662629.49999999</v>
      </c>
      <c r="Q320" s="11">
        <v>12.1778487072114</v>
      </c>
      <c r="R320" s="10">
        <v>4605178.399999999</v>
      </c>
      <c r="S320" s="11">
        <v>10.884790422234241</v>
      </c>
      <c r="U320" s="10">
        <f aca="true" t="shared" si="48" ref="U320:U331">F320+H320+J320+L320</f>
        <v>22077455.800000004</v>
      </c>
      <c r="V320" s="11">
        <f aca="true" t="shared" si="49" ref="V320:V331">(F320*G320+H320*I320+J320*K320+L320*M320)/(F320+H320+J320+L320)</f>
        <v>18.467075094268793</v>
      </c>
      <c r="W320" s="10">
        <f aca="true" t="shared" si="50" ref="W320:W331">N320+P320</f>
        <v>150103971.39999998</v>
      </c>
      <c r="X320" s="11">
        <f aca="true" t="shared" si="51" ref="X320:X331">(N320*O320+P320*Q320)/(N320+P320)</f>
        <v>13.806308599347307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9.095598672173056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74327132.3</v>
      </c>
      <c r="O321" s="11">
        <v>15.47328198183423</v>
      </c>
      <c r="P321" s="10">
        <v>75787929.60000001</v>
      </c>
      <c r="Q321" s="11">
        <v>12.144482366740897</v>
      </c>
      <c r="R321" s="10">
        <v>4721140.600000001</v>
      </c>
      <c r="S321" s="11">
        <v>10.842299968994775</v>
      </c>
      <c r="U321" s="10">
        <f t="shared" si="48"/>
        <v>23774693.699999996</v>
      </c>
      <c r="V321" s="11">
        <f t="shared" si="49"/>
        <v>17.74204529726497</v>
      </c>
      <c r="W321" s="10">
        <f t="shared" si="50"/>
        <v>150115061.9</v>
      </c>
      <c r="X321" s="11">
        <f t="shared" si="51"/>
        <v>13.792685593383482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181783256.4</v>
      </c>
      <c r="E322" s="15">
        <v>14.194829702418081</v>
      </c>
      <c r="F322" s="14">
        <v>3672315.2999999993</v>
      </c>
      <c r="G322" s="15">
        <v>7.840850272034101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19.47372687614982</v>
      </c>
      <c r="L322" s="14">
        <v>15116979.600000001</v>
      </c>
      <c r="M322" s="15">
        <v>19.255397121591667</v>
      </c>
      <c r="N322" s="14">
        <v>76966705.4</v>
      </c>
      <c r="O322" s="15">
        <v>15.341780257726858</v>
      </c>
      <c r="P322" s="14">
        <v>75543332.10000001</v>
      </c>
      <c r="Q322" s="15">
        <v>12.188870482997936</v>
      </c>
      <c r="R322" s="14">
        <v>4520882.1</v>
      </c>
      <c r="S322" s="15">
        <v>10.69282084949748</v>
      </c>
      <c r="U322" s="14">
        <f t="shared" si="48"/>
        <v>24752336.8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179035431.4</v>
      </c>
      <c r="E323" s="13">
        <v>14.311909106422828</v>
      </c>
      <c r="F323" s="12">
        <v>3613022.499999999</v>
      </c>
      <c r="G323" s="13">
        <v>15.009566350057307</v>
      </c>
      <c r="H323" s="12">
        <v>1720631.2</v>
      </c>
      <c r="I323" s="13">
        <v>17.432378520161656</v>
      </c>
      <c r="J323" s="12">
        <v>4108930.099999999</v>
      </c>
      <c r="K323" s="13">
        <v>19.03799455824279</v>
      </c>
      <c r="L323" s="12">
        <v>14648433.200000005</v>
      </c>
      <c r="M323" s="13">
        <v>19.21229179534368</v>
      </c>
      <c r="N323" s="12">
        <v>75983764.9</v>
      </c>
      <c r="O323" s="13">
        <v>15.311663288126963</v>
      </c>
      <c r="P323" s="12">
        <v>74191691.80000001</v>
      </c>
      <c r="Q323" s="13">
        <v>12.18349057903542</v>
      </c>
      <c r="R323" s="12">
        <v>4768957.7</v>
      </c>
      <c r="S323" s="13">
        <v>10.71656858017424</v>
      </c>
      <c r="U323" s="12">
        <f t="shared" si="48"/>
        <v>24091017.000000004</v>
      </c>
      <c r="V323" s="13">
        <f t="shared" si="49"/>
        <v>18.425139842664173</v>
      </c>
      <c r="W323" s="12">
        <f t="shared" si="50"/>
        <v>150175456.70000002</v>
      </c>
      <c r="X323" s="13">
        <f t="shared" si="51"/>
        <v>13.766241481994438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183098249.5</v>
      </c>
      <c r="E324" s="11">
        <v>14.203623505898124</v>
      </c>
      <c r="F324" s="10">
        <v>4235196.899999999</v>
      </c>
      <c r="G324" s="11">
        <v>14.70688623898453</v>
      </c>
      <c r="H324" s="10">
        <v>1319397.5999999999</v>
      </c>
      <c r="I324" s="11">
        <v>18.98682969333883</v>
      </c>
      <c r="J324" s="10">
        <v>4642627.6</v>
      </c>
      <c r="K324" s="11">
        <v>17.968603180233526</v>
      </c>
      <c r="L324" s="10">
        <v>14671378.8</v>
      </c>
      <c r="M324" s="11">
        <v>19.01550034527088</v>
      </c>
      <c r="N324" s="10">
        <v>77625187.7</v>
      </c>
      <c r="O324" s="11">
        <v>15.170715660350023</v>
      </c>
      <c r="P324" s="10">
        <v>75457899</v>
      </c>
      <c r="Q324" s="11">
        <v>12.159758652755505</v>
      </c>
      <c r="R324" s="10">
        <v>5146561.899999999</v>
      </c>
      <c r="S324" s="11">
        <v>10.829799072852879</v>
      </c>
      <c r="U324" s="10">
        <f t="shared" si="48"/>
        <v>24868600.9</v>
      </c>
      <c r="V324" s="11">
        <f t="shared" si="49"/>
        <v>18.08476801893587</v>
      </c>
      <c r="W324" s="10">
        <f t="shared" si="50"/>
        <v>153083086.7</v>
      </c>
      <c r="X324" s="11">
        <f t="shared" si="51"/>
        <v>13.686551115003098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182741195.39999998</v>
      </c>
      <c r="E325" s="11">
        <v>14.38408816594619</v>
      </c>
      <c r="F325" s="10">
        <v>3587804.1999999997</v>
      </c>
      <c r="G325" s="11">
        <v>17.91770385630294</v>
      </c>
      <c r="H325" s="10">
        <v>2037923.8000000003</v>
      </c>
      <c r="I325" s="11">
        <v>17.51400798940568</v>
      </c>
      <c r="J325" s="10">
        <v>4667264.399999999</v>
      </c>
      <c r="K325" s="11">
        <v>17.997823689397155</v>
      </c>
      <c r="L325" s="10">
        <v>14251987</v>
      </c>
      <c r="M325" s="11">
        <v>19.61761131574145</v>
      </c>
      <c r="N325" s="10">
        <v>78910657.2</v>
      </c>
      <c r="O325" s="11">
        <v>15.234962635718608</v>
      </c>
      <c r="P325" s="10">
        <v>74419432.1</v>
      </c>
      <c r="Q325" s="11">
        <v>12.245561713766426</v>
      </c>
      <c r="R325" s="10">
        <v>4866126.699999999</v>
      </c>
      <c r="S325" s="11">
        <v>10.581071308110417</v>
      </c>
      <c r="U325" s="10">
        <f t="shared" si="48"/>
        <v>24544979.4</v>
      </c>
      <c r="V325" s="11">
        <f t="shared" si="49"/>
        <v>18.886468085241084</v>
      </c>
      <c r="W325" s="10">
        <f t="shared" si="50"/>
        <v>153330089.3</v>
      </c>
      <c r="X325" s="11">
        <f t="shared" si="51"/>
        <v>13.78404377206607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185856629.81</v>
      </c>
      <c r="E326" s="11">
        <v>14.504148210601317</v>
      </c>
      <c r="F326" s="10">
        <v>3518895.0700000003</v>
      </c>
      <c r="G326" s="11">
        <v>17.397431092368453</v>
      </c>
      <c r="H326" s="10">
        <v>2148020.1399999997</v>
      </c>
      <c r="I326" s="11">
        <v>16.75836907036635</v>
      </c>
      <c r="J326" s="10">
        <v>4673004.0200000005</v>
      </c>
      <c r="K326" s="11">
        <v>18.424012705942413</v>
      </c>
      <c r="L326" s="10">
        <v>14668901.049999999</v>
      </c>
      <c r="M326" s="11">
        <v>19.6876405211282</v>
      </c>
      <c r="N326" s="10">
        <v>80795954.90000002</v>
      </c>
      <c r="O326" s="11">
        <v>15.375712722621705</v>
      </c>
      <c r="P326" s="10">
        <v>75221115.14999999</v>
      </c>
      <c r="Q326" s="11">
        <v>12.352940470011097</v>
      </c>
      <c r="R326" s="10">
        <v>4830739.4799999995</v>
      </c>
      <c r="S326" s="11">
        <v>10.782235461991831</v>
      </c>
      <c r="U326" s="10">
        <f t="shared" si="48"/>
        <v>25008820.28</v>
      </c>
      <c r="V326" s="11">
        <f t="shared" si="49"/>
        <v>18.877683139162453</v>
      </c>
      <c r="W326" s="10">
        <f t="shared" si="50"/>
        <v>156017070.05</v>
      </c>
      <c r="X326" s="11">
        <f t="shared" si="51"/>
        <v>13.918331811590765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187097880.45</v>
      </c>
      <c r="E327" s="11">
        <v>14.488862598812512</v>
      </c>
      <c r="F327" s="10">
        <v>2849583.9200000004</v>
      </c>
      <c r="G327" s="11">
        <v>17.007502476326444</v>
      </c>
      <c r="H327" s="10">
        <v>1943299.55</v>
      </c>
      <c r="I327" s="11">
        <v>16.435165493297212</v>
      </c>
      <c r="J327" s="10">
        <v>4846673.800000001</v>
      </c>
      <c r="K327" s="11">
        <v>17.59413574086623</v>
      </c>
      <c r="L327" s="10">
        <v>15136075.870000003</v>
      </c>
      <c r="M327" s="11">
        <v>19.681796043256742</v>
      </c>
      <c r="N327" s="10">
        <v>81004743.73</v>
      </c>
      <c r="O327" s="11">
        <v>15.523486115564308</v>
      </c>
      <c r="P327" s="10">
        <v>74902366.68</v>
      </c>
      <c r="Q327" s="11">
        <v>12.455506557590644</v>
      </c>
      <c r="R327" s="10">
        <v>6415136.9</v>
      </c>
      <c r="S327" s="11">
        <v>8.858984480767663</v>
      </c>
      <c r="U327" s="10">
        <f t="shared" si="48"/>
        <v>24775633.140000004</v>
      </c>
      <c r="V327" s="11">
        <f t="shared" si="49"/>
        <v>18.71116461731318</v>
      </c>
      <c r="W327" s="10">
        <f t="shared" si="50"/>
        <v>155907110.41000003</v>
      </c>
      <c r="X327" s="11">
        <f t="shared" si="51"/>
        <v>14.049538396221877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190056876.96</v>
      </c>
      <c r="E328" s="11">
        <v>15.0867060614837</v>
      </c>
      <c r="F328" s="10">
        <v>4123839.19</v>
      </c>
      <c r="G328" s="11">
        <v>17.0234812671733</v>
      </c>
      <c r="H328" s="10">
        <v>2373041.91</v>
      </c>
      <c r="I328" s="11">
        <v>17.220118785344198</v>
      </c>
      <c r="J328" s="10">
        <v>5193060.22</v>
      </c>
      <c r="K328" s="11">
        <v>17.748242570581997</v>
      </c>
      <c r="L328" s="10">
        <v>15817280.77</v>
      </c>
      <c r="M328" s="11">
        <v>20.5237161195628</v>
      </c>
      <c r="N328" s="10">
        <v>82691963.64</v>
      </c>
      <c r="O328" s="11">
        <v>16.2216174665882</v>
      </c>
      <c r="P328" s="10">
        <v>74734100.4</v>
      </c>
      <c r="Q328" s="11">
        <v>12.5784416002631</v>
      </c>
      <c r="R328" s="10">
        <v>5123590.83</v>
      </c>
      <c r="S328" s="11">
        <v>11.326642754706501</v>
      </c>
      <c r="U328" s="10">
        <f t="shared" si="48"/>
        <v>27507222.09</v>
      </c>
      <c r="V328" s="11">
        <f t="shared" si="49"/>
        <v>19.18998704487865</v>
      </c>
      <c r="W328" s="10">
        <f t="shared" si="50"/>
        <v>157426064.04000002</v>
      </c>
      <c r="X328" s="11">
        <f t="shared" si="51"/>
        <v>14.49211052230217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193157402.42999995</v>
      </c>
      <c r="E329" s="11">
        <v>14.891967931462721</v>
      </c>
      <c r="F329" s="10">
        <v>4521795.15</v>
      </c>
      <c r="G329" s="11">
        <v>16.814659602370515</v>
      </c>
      <c r="H329" s="10">
        <v>2951983.89</v>
      </c>
      <c r="I329" s="11">
        <v>15.057293841938948</v>
      </c>
      <c r="J329" s="10">
        <v>4476864.760000001</v>
      </c>
      <c r="K329" s="11">
        <v>18.806308748424208</v>
      </c>
      <c r="L329" s="10">
        <v>16276036.19</v>
      </c>
      <c r="M329" s="11">
        <v>20.296431347821915</v>
      </c>
      <c r="N329" s="10">
        <v>83199117.75999999</v>
      </c>
      <c r="O329" s="11">
        <v>15.926210325603348</v>
      </c>
      <c r="P329" s="10">
        <v>76441460.94</v>
      </c>
      <c r="Q329" s="11">
        <v>12.526881996615858</v>
      </c>
      <c r="R329" s="10">
        <v>5290143.74</v>
      </c>
      <c r="S329" s="11">
        <v>11.12520741897648</v>
      </c>
      <c r="U329" s="10">
        <f t="shared" si="48"/>
        <v>28226679.990000002</v>
      </c>
      <c r="V329" s="11">
        <f t="shared" si="49"/>
        <v>18.95441076752009</v>
      </c>
      <c r="W329" s="10">
        <f t="shared" si="50"/>
        <v>159640578.7</v>
      </c>
      <c r="X329" s="11">
        <f t="shared" si="51"/>
        <v>14.298493702432948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193178194.89000002</v>
      </c>
      <c r="E330" s="11">
        <v>15.005428307469675</v>
      </c>
      <c r="F330" s="10">
        <v>4701333.11</v>
      </c>
      <c r="G330" s="11">
        <v>16.645350247389747</v>
      </c>
      <c r="H330" s="10">
        <v>2413884.9499999997</v>
      </c>
      <c r="I330" s="11">
        <v>15.77378312504083</v>
      </c>
      <c r="J330" s="10">
        <v>4345237.29</v>
      </c>
      <c r="K330" s="11">
        <v>19.474363543446433</v>
      </c>
      <c r="L330" s="10">
        <v>16709730.47</v>
      </c>
      <c r="M330" s="11">
        <v>20.422685107595292</v>
      </c>
      <c r="N330" s="10">
        <v>84002082.4</v>
      </c>
      <c r="O330" s="11">
        <v>16.027623337324552</v>
      </c>
      <c r="P330" s="10">
        <v>75706708.66000001</v>
      </c>
      <c r="Q330" s="11">
        <v>12.583463005462006</v>
      </c>
      <c r="R330" s="10">
        <v>5299218.010000001</v>
      </c>
      <c r="S330" s="11">
        <v>10.85169957302815</v>
      </c>
      <c r="U330" s="10">
        <f t="shared" si="48"/>
        <v>28170185.82</v>
      </c>
      <c r="V330" s="11">
        <f t="shared" si="49"/>
        <v>19.247644715227526</v>
      </c>
      <c r="W330" s="10">
        <f t="shared" si="50"/>
        <v>159708791.06</v>
      </c>
      <c r="X330" s="11">
        <f t="shared" si="51"/>
        <v>14.394989084118738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/>
      <c r="E331" s="11"/>
      <c r="F331" s="10"/>
      <c r="G331" s="11"/>
      <c r="H331" s="10"/>
      <c r="I331" s="11"/>
      <c r="J331" s="10"/>
      <c r="K331" s="11"/>
      <c r="L331" s="10"/>
      <c r="M331" s="11"/>
      <c r="N331" s="10"/>
      <c r="O331" s="11"/>
      <c r="P331" s="10"/>
      <c r="Q331" s="11"/>
      <c r="R331" s="10"/>
      <c r="S331" s="11"/>
      <c r="U331" s="10">
        <f t="shared" si="48"/>
        <v>0</v>
      </c>
      <c r="V331" s="11" t="e">
        <f t="shared" si="49"/>
        <v>#DIV/0!</v>
      </c>
      <c r="W331" s="10">
        <f t="shared" si="50"/>
        <v>0</v>
      </c>
      <c r="X331" s="11" t="e">
        <f t="shared" si="51"/>
        <v>#DIV/0!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/>
      <c r="E332" s="11"/>
      <c r="F332" s="10"/>
      <c r="G332" s="11"/>
      <c r="H332" s="10"/>
      <c r="I332" s="11"/>
      <c r="J332" s="10"/>
      <c r="K332" s="11"/>
      <c r="L332" s="10"/>
      <c r="M332" s="11"/>
      <c r="N332" s="10"/>
      <c r="O332" s="11"/>
      <c r="P332" s="10"/>
      <c r="Q332" s="11"/>
      <c r="R332" s="10"/>
      <c r="S332" s="11"/>
      <c r="U332" s="10">
        <f aca="true" t="shared" si="52" ref="U332:U334">F332+H332+J332+L332</f>
        <v>0</v>
      </c>
      <c r="V332" s="11" t="e">
        <f aca="true" t="shared" si="53" ref="V332:V334">(F332*G332+H332*I332+J332*K332+L332*M332)/(F332+H332+J332+L332)</f>
        <v>#DIV/0!</v>
      </c>
      <c r="W332" s="10">
        <f aca="true" t="shared" si="54" ref="W332:W334">N332+P332</f>
        <v>0</v>
      </c>
      <c r="X332" s="11" t="e">
        <f aca="true" t="shared" si="55" ref="X332:X334">(N332*O332+P332*Q332)/(N332+P332)</f>
        <v>#DIV/0!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U333" s="10">
        <f t="shared" si="52"/>
        <v>0</v>
      </c>
      <c r="V333" s="11" t="e">
        <f t="shared" si="53"/>
        <v>#DIV/0!</v>
      </c>
      <c r="W333" s="10">
        <f t="shared" si="54"/>
        <v>0</v>
      </c>
      <c r="X333" s="11" t="e">
        <f t="shared" si="55"/>
        <v>#DIV/0!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U334" s="14">
        <f t="shared" si="52"/>
        <v>0</v>
      </c>
      <c r="V334" s="15" t="e">
        <f t="shared" si="53"/>
        <v>#DIV/0!</v>
      </c>
      <c r="W334" s="14">
        <f t="shared" si="54"/>
        <v>0</v>
      </c>
      <c r="X334" s="15" t="e">
        <f t="shared" si="55"/>
        <v>#DIV/0!</v>
      </c>
    </row>
    <row r="335" ht="4.5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3"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5:E5"/>
    <mergeCell ref="D6:E6"/>
    <mergeCell ref="F5:G5"/>
    <mergeCell ref="H5:I5"/>
    <mergeCell ref="J5:K5"/>
    <mergeCell ref="R7:S7"/>
    <mergeCell ref="R6:S6"/>
    <mergeCell ref="F6:G6"/>
    <mergeCell ref="H6:I6"/>
    <mergeCell ref="J6:K6"/>
    <mergeCell ref="L6:M6"/>
    <mergeCell ref="U5:V5"/>
    <mergeCell ref="U6:V6"/>
    <mergeCell ref="U7:V7"/>
    <mergeCell ref="W5:X5"/>
    <mergeCell ref="W6:X6"/>
    <mergeCell ref="W7:X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6"/>
  <sheetViews>
    <sheetView zoomScale="75" zoomScaleNormal="75" workbookViewId="0" topLeftCell="A1">
      <pane xSplit="3" ySplit="10" topLeftCell="D318" activePane="bottomRight" state="frozen"/>
      <selection pane="topRight" activeCell="D1" sqref="D1"/>
      <selection pane="bottomLeft" activeCell="A9" sqref="A9"/>
      <selection pane="bottomRight" activeCell="A330" sqref="A330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2" spans="1:3" ht="15.75">
      <c r="A2" s="2" t="s">
        <v>129</v>
      </c>
      <c r="B2" s="2" t="s">
        <v>40</v>
      </c>
      <c r="C2" s="2" t="s">
        <v>130</v>
      </c>
    </row>
    <row r="4" spans="1:3" ht="12.75">
      <c r="A4" s="5" t="s">
        <v>48</v>
      </c>
      <c r="B4" s="5" t="s">
        <v>44</v>
      </c>
      <c r="C4" s="5" t="s">
        <v>49</v>
      </c>
    </row>
    <row r="5" spans="1:24" ht="24" customHeight="1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>
      <c r="A6" s="60"/>
      <c r="B6" s="60"/>
      <c r="C6" s="60"/>
      <c r="D6" s="58" t="s">
        <v>176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>
      <c r="A7" s="72"/>
      <c r="B7" s="72"/>
      <c r="C7" s="72"/>
      <c r="D7" s="63" t="s">
        <v>177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ht="12.75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65.80655696993185</v>
      </c>
      <c r="N11" s="12">
        <v>511825.3</v>
      </c>
      <c r="O11" s="13">
        <v>4.6556894706064735</v>
      </c>
      <c r="P11" s="12">
        <v>71264.3</v>
      </c>
      <c r="Q11" s="13">
        <v>0.3180414316845882</v>
      </c>
      <c r="R11" s="12"/>
      <c r="S11" s="13"/>
      <c r="U11" s="12">
        <f>F11+H11+J11+L11</f>
        <v>415981.3</v>
      </c>
      <c r="V11" s="13">
        <f>(F11*G11+H11*I11+J11*K11+L11*M11)/(F11+H11+J11+L11)</f>
        <v>53.84319673504556</v>
      </c>
      <c r="W11" s="12">
        <f>N11+P11</f>
        <v>583089.6</v>
      </c>
      <c r="X11" s="13">
        <f>(N11*O11+P11*Q11)/(N11+P11)</f>
        <v>4.125548903633334</v>
      </c>
    </row>
    <row r="12" spans="1:24" s="6" customFormat="1" ht="12.75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</v>
      </c>
      <c r="H12" s="10">
        <v>293859.7</v>
      </c>
      <c r="I12" s="11">
        <v>51.87720672484182</v>
      </c>
      <c r="J12" s="10">
        <v>88912.8</v>
      </c>
      <c r="K12" s="11">
        <v>60.06622353586886</v>
      </c>
      <c r="L12" s="10">
        <v>39297</v>
      </c>
      <c r="M12" s="11">
        <v>67.24565208540092</v>
      </c>
      <c r="N12" s="10">
        <v>506991.5</v>
      </c>
      <c r="O12" s="11">
        <v>4.904521515646712</v>
      </c>
      <c r="P12" s="10">
        <v>70962.9</v>
      </c>
      <c r="Q12" s="11">
        <v>0.32123828084816153</v>
      </c>
      <c r="R12" s="10"/>
      <c r="S12" s="11"/>
      <c r="U12" s="10">
        <f aca="true" t="shared" si="0" ref="U12:U75">F12+H12+J12+L12</f>
        <v>424834.8</v>
      </c>
      <c r="V12" s="11">
        <f aca="true" t="shared" si="1" ref="V12:V75">(F12*G12+H12*I12+J12*K12+L12*M12)/(F12+H12+J12+L12)</f>
        <v>55.16490627180259</v>
      </c>
      <c r="W12" s="10">
        <f aca="true" t="shared" si="2" ref="W12:W75">N12+P12</f>
        <v>577954.4</v>
      </c>
      <c r="X12" s="11">
        <f aca="true" t="shared" si="3" ref="X12:X75">(N12*O12+P12*Q12)/(N12+P12)</f>
        <v>4.341772845746999</v>
      </c>
    </row>
    <row r="13" spans="1:24" s="6" customFormat="1" ht="12.75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</v>
      </c>
      <c r="H13" s="10">
        <v>285202.6</v>
      </c>
      <c r="I13" s="11">
        <v>44.460518498078216</v>
      </c>
      <c r="J13" s="10">
        <v>98494</v>
      </c>
      <c r="K13" s="11">
        <v>59.12354559668609</v>
      </c>
      <c r="L13" s="10">
        <v>44033.1</v>
      </c>
      <c r="M13" s="11">
        <v>63.53275217961035</v>
      </c>
      <c r="N13" s="10">
        <v>519679.8</v>
      </c>
      <c r="O13" s="11">
        <v>4.9301279749568865</v>
      </c>
      <c r="P13" s="10">
        <v>61080.7</v>
      </c>
      <c r="Q13" s="11">
        <v>0.3377007794606152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4.447125656789675</v>
      </c>
    </row>
    <row r="14" spans="1:24" s="6" customFormat="1" ht="12.75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</v>
      </c>
      <c r="F14" s="10">
        <v>9566</v>
      </c>
      <c r="G14" s="11">
        <v>84.67577879991637</v>
      </c>
      <c r="H14" s="10">
        <v>266034</v>
      </c>
      <c r="I14" s="11">
        <v>42.98988099265507</v>
      </c>
      <c r="J14" s="10">
        <v>94181.7</v>
      </c>
      <c r="K14" s="11">
        <v>57.35441386171623</v>
      </c>
      <c r="L14" s="10">
        <v>49917.1</v>
      </c>
      <c r="M14" s="11">
        <v>56.201720853174564</v>
      </c>
      <c r="N14" s="10">
        <v>518779.20000000007</v>
      </c>
      <c r="O14" s="11">
        <v>4.715169960553546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579446.2000000001</v>
      </c>
      <c r="X14" s="11">
        <f t="shared" si="3"/>
        <v>4.258045354340059</v>
      </c>
    </row>
    <row r="15" spans="1:24" s="6" customFormat="1" ht="12.75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83.90825233088673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</v>
      </c>
      <c r="N15" s="10">
        <v>80118.4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</v>
      </c>
      <c r="W15" s="10">
        <f t="shared" si="2"/>
        <v>81299.4</v>
      </c>
      <c r="X15" s="11">
        <f t="shared" si="3"/>
        <v>21.085074207189724</v>
      </c>
    </row>
    <row r="16" spans="1:24" s="6" customFormat="1" ht="12.75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</v>
      </c>
      <c r="G16" s="11">
        <v>71.7251486077499</v>
      </c>
      <c r="H16" s="10">
        <v>56932.5</v>
      </c>
      <c r="I16" s="11">
        <v>67.54636631098231</v>
      </c>
      <c r="J16" s="10">
        <v>73632</v>
      </c>
      <c r="K16" s="11">
        <v>53.796069643633196</v>
      </c>
      <c r="L16" s="10">
        <v>62369.1</v>
      </c>
      <c r="M16" s="11">
        <v>40.52239426254348</v>
      </c>
      <c r="N16" s="10">
        <v>81511</v>
      </c>
      <c r="O16" s="11">
        <v>21.765316460355045</v>
      </c>
      <c r="P16" s="10">
        <v>1152</v>
      </c>
      <c r="Q16" s="11">
        <v>17.22109375</v>
      </c>
      <c r="R16" s="10"/>
      <c r="S16" s="11"/>
      <c r="U16" s="10">
        <f t="shared" si="0"/>
        <v>210412.5</v>
      </c>
      <c r="V16" s="11">
        <f t="shared" si="1"/>
        <v>55.07143187785896</v>
      </c>
      <c r="W16" s="10">
        <f t="shared" si="2"/>
        <v>82663</v>
      </c>
      <c r="X16" s="11">
        <f t="shared" si="3"/>
        <v>21.70198770913226</v>
      </c>
    </row>
    <row r="17" spans="1:24" s="6" customFormat="1" ht="12.75">
      <c r="A17" s="8" t="s">
        <v>58</v>
      </c>
      <c r="B17" s="8" t="s">
        <v>7</v>
      </c>
      <c r="C17" s="8" t="s">
        <v>94</v>
      </c>
      <c r="D17" s="10">
        <v>284640.9</v>
      </c>
      <c r="E17" s="11">
        <v>43.64411453167835</v>
      </c>
      <c r="F17" s="10">
        <v>19000.8</v>
      </c>
      <c r="G17" s="11">
        <v>70.4896041219317</v>
      </c>
      <c r="H17" s="10">
        <v>49915.1</v>
      </c>
      <c r="I17" s="11">
        <v>67.74777432079672</v>
      </c>
      <c r="J17" s="10">
        <v>84341.4</v>
      </c>
      <c r="K17" s="11">
        <v>50.45846772759286</v>
      </c>
      <c r="L17" s="10">
        <v>49262.8</v>
      </c>
      <c r="M17" s="11">
        <v>37.04954773175703</v>
      </c>
      <c r="N17" s="10">
        <v>80864.8</v>
      </c>
      <c r="O17" s="11">
        <v>19.79484485214828</v>
      </c>
      <c r="P17" s="10">
        <v>1256</v>
      </c>
      <c r="Q17" s="11">
        <v>16.15907643312102</v>
      </c>
      <c r="R17" s="10"/>
      <c r="S17" s="11"/>
      <c r="U17" s="10">
        <f t="shared" si="0"/>
        <v>202520.09999999998</v>
      </c>
      <c r="V17" s="11">
        <f t="shared" si="1"/>
        <v>53.33741228648417</v>
      </c>
      <c r="W17" s="10">
        <f t="shared" si="2"/>
        <v>82120.8</v>
      </c>
      <c r="X17" s="11">
        <f t="shared" si="3"/>
        <v>19.73923744045358</v>
      </c>
    </row>
    <row r="18" spans="1:24" s="6" customFormat="1" ht="12.75">
      <c r="A18" s="8" t="s">
        <v>59</v>
      </c>
      <c r="B18" s="8" t="s">
        <v>8</v>
      </c>
      <c r="C18" s="8" t="s">
        <v>95</v>
      </c>
      <c r="D18" s="10">
        <v>291447.9</v>
      </c>
      <c r="E18" s="11">
        <v>40.715674122201605</v>
      </c>
      <c r="F18" s="10">
        <v>6564</v>
      </c>
      <c r="G18" s="11">
        <v>72.99180377818404</v>
      </c>
      <c r="H18" s="10">
        <v>51814.5</v>
      </c>
      <c r="I18" s="11">
        <v>69.0216113250152</v>
      </c>
      <c r="J18" s="10">
        <v>92744.6</v>
      </c>
      <c r="K18" s="11">
        <v>50.13624372739759</v>
      </c>
      <c r="L18" s="10">
        <v>51410.8</v>
      </c>
      <c r="M18" s="11">
        <v>32.08230994265796</v>
      </c>
      <c r="N18" s="10">
        <v>87668</v>
      </c>
      <c r="O18" s="11">
        <v>17.01296082949309</v>
      </c>
      <c r="P18" s="10">
        <v>1246</v>
      </c>
      <c r="Q18" s="11">
        <v>16.31131621187801</v>
      </c>
      <c r="R18" s="10"/>
      <c r="S18" s="11"/>
      <c r="U18" s="10">
        <f t="shared" si="0"/>
        <v>202533.90000000002</v>
      </c>
      <c r="V18" s="11">
        <f t="shared" si="1"/>
        <v>51.1256711592479</v>
      </c>
      <c r="W18" s="10">
        <f t="shared" si="2"/>
        <v>88914</v>
      </c>
      <c r="X18" s="11">
        <f t="shared" si="3"/>
        <v>17.003128303754192</v>
      </c>
    </row>
    <row r="19" spans="1:24" s="6" customFormat="1" ht="12.75">
      <c r="A19" s="8" t="s">
        <v>60</v>
      </c>
      <c r="B19" s="8" t="s">
        <v>9</v>
      </c>
      <c r="C19" s="8" t="s">
        <v>96</v>
      </c>
      <c r="D19" s="10">
        <v>272579.9</v>
      </c>
      <c r="E19" s="11">
        <v>39.777875918217006</v>
      </c>
      <c r="F19" s="10">
        <v>6840.4</v>
      </c>
      <c r="G19" s="11">
        <v>69.38212970001754</v>
      </c>
      <c r="H19" s="10">
        <v>50581.4</v>
      </c>
      <c r="I19" s="11">
        <v>66.7849505944873</v>
      </c>
      <c r="J19" s="10">
        <v>81775.8</v>
      </c>
      <c r="K19" s="11">
        <v>53.735566756913414</v>
      </c>
      <c r="L19" s="10">
        <v>54894.3</v>
      </c>
      <c r="M19" s="11">
        <v>21.39812075206351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ht="12.75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</v>
      </c>
      <c r="F20" s="10">
        <v>10759</v>
      </c>
      <c r="G20" s="11">
        <v>73.20875546054467</v>
      </c>
      <c r="H20" s="10">
        <v>33489.6</v>
      </c>
      <c r="I20" s="11">
        <v>63.543898702880895</v>
      </c>
      <c r="J20" s="10">
        <v>77775.4</v>
      </c>
      <c r="K20" s="11">
        <v>50.54189178069158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53.5933564609879</v>
      </c>
      <c r="W20" s="10">
        <f t="shared" si="2"/>
        <v>96261.5</v>
      </c>
      <c r="X20" s="11">
        <f t="shared" si="3"/>
        <v>17.942119538964178</v>
      </c>
    </row>
    <row r="21" spans="1:24" s="6" customFormat="1" ht="12.75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</v>
      </c>
      <c r="H21" s="10">
        <v>26840.1</v>
      </c>
      <c r="I21" s="11">
        <v>66.09369190129695</v>
      </c>
      <c r="J21" s="10">
        <v>84935.6</v>
      </c>
      <c r="K21" s="11">
        <v>48.96136230273289</v>
      </c>
      <c r="L21" s="10">
        <v>34591.3</v>
      </c>
      <c r="M21" s="11">
        <v>35.26644977205251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>
      <c r="A22" s="9" t="s">
        <v>63</v>
      </c>
      <c r="B22" s="9" t="s">
        <v>0</v>
      </c>
      <c r="C22" s="9" t="s">
        <v>99</v>
      </c>
      <c r="D22" s="14">
        <v>250134.4</v>
      </c>
      <c r="E22" s="15">
        <v>46.854353535539296</v>
      </c>
      <c r="F22" s="14">
        <v>6905</v>
      </c>
      <c r="G22" s="15">
        <v>67.97610427226647</v>
      </c>
      <c r="H22" s="14">
        <v>48524.1</v>
      </c>
      <c r="I22" s="15">
        <v>66.70219334310167</v>
      </c>
      <c r="J22" s="14">
        <v>101963.4</v>
      </c>
      <c r="K22" s="15">
        <v>57.16091974178972</v>
      </c>
      <c r="L22" s="14">
        <v>30396.4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ht="12.75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</v>
      </c>
      <c r="F23" s="12">
        <v>3669</v>
      </c>
      <c r="G23" s="13">
        <v>60.08612701008449</v>
      </c>
      <c r="H23" s="12">
        <v>62845.2</v>
      </c>
      <c r="I23" s="13">
        <v>62.758820084907036</v>
      </c>
      <c r="J23" s="12">
        <v>86052.9</v>
      </c>
      <c r="K23" s="13">
        <v>56.46144885297301</v>
      </c>
      <c r="L23" s="12">
        <v>31187.3</v>
      </c>
      <c r="M23" s="13">
        <v>52.33249688174353</v>
      </c>
      <c r="N23" s="12">
        <v>40919.7</v>
      </c>
      <c r="O23" s="13">
        <v>23.041969906915252</v>
      </c>
      <c r="P23" s="12">
        <v>2921</v>
      </c>
      <c r="Q23" s="13">
        <v>6.02906538856556</v>
      </c>
      <c r="R23" s="12"/>
      <c r="S23" s="13"/>
      <c r="U23" s="12">
        <f t="shared" si="0"/>
        <v>183754.39999999997</v>
      </c>
      <c r="V23" s="13">
        <f t="shared" si="1"/>
        <v>57.98678721162596</v>
      </c>
      <c r="W23" s="12">
        <f t="shared" si="2"/>
        <v>43840.7</v>
      </c>
      <c r="X23" s="13">
        <f t="shared" si="3"/>
        <v>21.908441151715188</v>
      </c>
    </row>
    <row r="24" spans="1:24" s="6" customFormat="1" ht="12.75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53.37155150610928</v>
      </c>
      <c r="F24" s="10">
        <v>2972</v>
      </c>
      <c r="G24" s="11">
        <v>65.63862718707941</v>
      </c>
      <c r="H24" s="10">
        <v>29948.3</v>
      </c>
      <c r="I24" s="11">
        <v>60.94036723286464</v>
      </c>
      <c r="J24" s="10">
        <v>93915.9</v>
      </c>
      <c r="K24" s="11">
        <v>55.67449675720512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ht="12.75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55.74496242799623</v>
      </c>
      <c r="F25" s="10">
        <v>963</v>
      </c>
      <c r="G25" s="11">
        <v>59.848390446521286</v>
      </c>
      <c r="H25" s="10">
        <v>30910</v>
      </c>
      <c r="I25" s="11">
        <v>70.79522808152701</v>
      </c>
      <c r="J25" s="10">
        <v>137886</v>
      </c>
      <c r="K25" s="11">
        <v>63.101163642429256</v>
      </c>
      <c r="L25" s="10">
        <v>45479</v>
      </c>
      <c r="M25" s="11">
        <v>54.52235779150817</v>
      </c>
      <c r="N25" s="10">
        <v>40660.1</v>
      </c>
      <c r="O25" s="11">
        <v>21.95748215080632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</v>
      </c>
    </row>
    <row r="26" spans="1:24" s="6" customFormat="1" ht="12.75">
      <c r="A26" s="8" t="s">
        <v>55</v>
      </c>
      <c r="B26" s="8" t="s">
        <v>4</v>
      </c>
      <c r="C26" s="8" t="s">
        <v>91</v>
      </c>
      <c r="D26" s="10">
        <v>264852.1</v>
      </c>
      <c r="E26" s="11">
        <v>57.79243510623477</v>
      </c>
      <c r="F26" s="10">
        <v>1920</v>
      </c>
      <c r="G26" s="11">
        <v>65.29973958333333</v>
      </c>
      <c r="H26" s="10">
        <v>24400</v>
      </c>
      <c r="I26" s="11">
        <v>70.94457786885246</v>
      </c>
      <c r="J26" s="10">
        <v>85132</v>
      </c>
      <c r="K26" s="11">
        <v>56.38388854954659</v>
      </c>
      <c r="L26" s="10">
        <v>111150.1</v>
      </c>
      <c r="M26" s="11">
        <v>69.6906292661905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64.70117223512267</v>
      </c>
      <c r="W26" s="10">
        <f t="shared" si="2"/>
        <v>42250</v>
      </c>
      <c r="X26" s="11">
        <f t="shared" si="3"/>
        <v>21.39244946745562</v>
      </c>
    </row>
    <row r="27" spans="1:24" s="6" customFormat="1" ht="12.75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</v>
      </c>
      <c r="H27" s="10">
        <v>22322</v>
      </c>
      <c r="I27" s="11">
        <v>75.52353552549056</v>
      </c>
      <c r="J27" s="10">
        <v>94854</v>
      </c>
      <c r="K27" s="11">
        <v>52.85736563560842</v>
      </c>
      <c r="L27" s="10">
        <v>133534.9</v>
      </c>
      <c r="M27" s="11">
        <v>78.67580639967531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</v>
      </c>
      <c r="W27" s="10">
        <f t="shared" si="2"/>
        <v>40459.1</v>
      </c>
      <c r="X27" s="11">
        <f t="shared" si="3"/>
        <v>21.957235331482906</v>
      </c>
    </row>
    <row r="28" spans="1:24" s="6" customFormat="1" ht="12.75">
      <c r="A28" s="8" t="s">
        <v>57</v>
      </c>
      <c r="B28" s="8" t="s">
        <v>6</v>
      </c>
      <c r="C28" s="8" t="s">
        <v>93</v>
      </c>
      <c r="D28" s="10">
        <v>314010.4</v>
      </c>
      <c r="E28" s="11">
        <v>59.17804983529207</v>
      </c>
      <c r="F28" s="10">
        <v>4161</v>
      </c>
      <c r="G28" s="11">
        <v>65.67123287671232</v>
      </c>
      <c r="H28" s="10">
        <v>30386.2</v>
      </c>
      <c r="I28" s="11">
        <v>73.1714169590143</v>
      </c>
      <c r="J28" s="10">
        <v>102559.2</v>
      </c>
      <c r="K28" s="11">
        <v>55.66998289768251</v>
      </c>
      <c r="L28" s="10">
        <v>135582.5</v>
      </c>
      <c r="M28" s="11">
        <v>70.27968137480869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</v>
      </c>
      <c r="V28" s="11">
        <f t="shared" si="1"/>
        <v>65.03683545608199</v>
      </c>
      <c r="W28" s="10">
        <f t="shared" si="2"/>
        <v>41321.5</v>
      </c>
      <c r="X28" s="11">
        <f t="shared" si="3"/>
        <v>20.514743656450033</v>
      </c>
    </row>
    <row r="29" spans="1:24" s="6" customFormat="1" ht="12.75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</v>
      </c>
      <c r="F29" s="10">
        <v>1165</v>
      </c>
      <c r="G29" s="11">
        <v>65.84806866952789</v>
      </c>
      <c r="H29" s="10">
        <v>34926.1</v>
      </c>
      <c r="I29" s="11">
        <v>71.65981887470974</v>
      </c>
      <c r="J29" s="10">
        <v>223401.2</v>
      </c>
      <c r="K29" s="11">
        <v>63.06127451419241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</v>
      </c>
    </row>
    <row r="30" spans="1:24" s="6" customFormat="1" ht="12.75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</v>
      </c>
      <c r="H30" s="10">
        <v>39811.8</v>
      </c>
      <c r="I30" s="11">
        <v>71.3393026690579</v>
      </c>
      <c r="J30" s="10">
        <v>222513.7</v>
      </c>
      <c r="K30" s="11">
        <v>64.47164567844585</v>
      </c>
      <c r="L30" s="10">
        <v>41182.3</v>
      </c>
      <c r="M30" s="11">
        <v>51.53534601030054</v>
      </c>
      <c r="N30" s="10">
        <v>38606.6</v>
      </c>
      <c r="O30" s="11">
        <v>22.233241466485</v>
      </c>
      <c r="P30" s="10">
        <v>3040</v>
      </c>
      <c r="Q30" s="11">
        <v>9.09876644736842</v>
      </c>
      <c r="R30" s="10"/>
      <c r="S30" s="11"/>
      <c r="U30" s="10">
        <f t="shared" si="0"/>
        <v>308460.3</v>
      </c>
      <c r="V30" s="11">
        <f t="shared" si="1"/>
        <v>63.58344835623904</v>
      </c>
      <c r="W30" s="10">
        <f t="shared" si="2"/>
        <v>41646.6</v>
      </c>
      <c r="X30" s="11">
        <f t="shared" si="3"/>
        <v>21.274488433629635</v>
      </c>
    </row>
    <row r="31" spans="1:24" s="6" customFormat="1" ht="12.75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58.89410045866557</v>
      </c>
      <c r="F31" s="10">
        <v>9218.1</v>
      </c>
      <c r="G31" s="11">
        <v>64.5950250051529</v>
      </c>
      <c r="H31" s="10">
        <v>34066.5</v>
      </c>
      <c r="I31" s="11">
        <v>69.21250718447742</v>
      </c>
      <c r="J31" s="10">
        <v>202149.5</v>
      </c>
      <c r="K31" s="11">
        <v>65.20376557943501</v>
      </c>
      <c r="L31" s="10">
        <v>61867.3</v>
      </c>
      <c r="M31" s="11">
        <v>55.03325116822619</v>
      </c>
      <c r="N31" s="10">
        <v>33685.1</v>
      </c>
      <c r="O31" s="11">
        <v>20.47630436008799</v>
      </c>
      <c r="P31" s="10">
        <v>2946</v>
      </c>
      <c r="Q31" s="11">
        <v>9.134521384928716</v>
      </c>
      <c r="R31" s="10"/>
      <c r="S31" s="11"/>
      <c r="U31" s="10">
        <f t="shared" si="0"/>
        <v>307301.4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ht="12.75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</v>
      </c>
      <c r="F32" s="10">
        <v>1726.5</v>
      </c>
      <c r="G32" s="11">
        <v>66.3547639733565</v>
      </c>
      <c r="H32" s="10">
        <v>43734.4</v>
      </c>
      <c r="I32" s="11">
        <v>65.53731662032632</v>
      </c>
      <c r="J32" s="10">
        <v>216102.2</v>
      </c>
      <c r="K32" s="11">
        <v>63.698565030804865</v>
      </c>
      <c r="L32" s="10">
        <v>67664.4</v>
      </c>
      <c r="M32" s="11">
        <v>53.44183351954647</v>
      </c>
      <c r="N32" s="10">
        <v>33646.3</v>
      </c>
      <c r="O32" s="11">
        <v>20.069242383263536</v>
      </c>
      <c r="P32" s="10">
        <v>2901</v>
      </c>
      <c r="Q32" s="11">
        <v>8.923664253705619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</v>
      </c>
      <c r="X32" s="11">
        <f t="shared" si="3"/>
        <v>19.184544412309528</v>
      </c>
    </row>
    <row r="33" spans="1:24" s="6" customFormat="1" ht="12.75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</v>
      </c>
      <c r="J33" s="10">
        <v>254145.3</v>
      </c>
      <c r="K33" s="11">
        <v>64.52390368816579</v>
      </c>
      <c r="L33" s="10">
        <v>44971.6</v>
      </c>
      <c r="M33" s="11">
        <v>56.96858635227565</v>
      </c>
      <c r="N33" s="10">
        <v>34113.4</v>
      </c>
      <c r="O33" s="11">
        <v>25.56509846570556</v>
      </c>
      <c r="P33" s="10">
        <v>3338</v>
      </c>
      <c r="Q33" s="11">
        <v>9.267639304973038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</v>
      </c>
    </row>
    <row r="34" spans="1:24" s="6" customFormat="1" ht="13.5" thickBot="1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54.90621855486935</v>
      </c>
      <c r="J34" s="14">
        <v>281513.9</v>
      </c>
      <c r="K34" s="15">
        <v>65.53755198233551</v>
      </c>
      <c r="L34" s="14">
        <v>69770.8</v>
      </c>
      <c r="M34" s="15">
        <v>52.9086362776405</v>
      </c>
      <c r="N34" s="14">
        <v>51693.6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ht="12.75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55.87903610437767</v>
      </c>
      <c r="F35" s="12">
        <v>8930</v>
      </c>
      <c r="G35" s="13">
        <v>52.360582306830906</v>
      </c>
      <c r="H35" s="12">
        <v>62598.8</v>
      </c>
      <c r="I35" s="13">
        <v>51.57867930375662</v>
      </c>
      <c r="J35" s="12">
        <v>305895.2</v>
      </c>
      <c r="K35" s="13">
        <v>61.72159554317948</v>
      </c>
      <c r="L35" s="12">
        <v>73505.7</v>
      </c>
      <c r="M35" s="13">
        <v>54.73565165694634</v>
      </c>
      <c r="N35" s="12">
        <v>49229.8</v>
      </c>
      <c r="O35" s="13">
        <v>30.55712245428582</v>
      </c>
      <c r="P35" s="12">
        <v>3339</v>
      </c>
      <c r="Q35" s="13">
        <v>9.171668164120995</v>
      </c>
      <c r="R35" s="12"/>
      <c r="S35" s="13"/>
      <c r="U35" s="12">
        <f t="shared" si="0"/>
        <v>450929.7</v>
      </c>
      <c r="V35" s="13">
        <f t="shared" si="1"/>
        <v>58.98938489303321</v>
      </c>
      <c r="W35" s="12">
        <f t="shared" si="2"/>
        <v>52568.8</v>
      </c>
      <c r="X35" s="13">
        <f t="shared" si="3"/>
        <v>29.198787626881344</v>
      </c>
    </row>
    <row r="36" spans="1:24" s="6" customFormat="1" ht="12.75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53.54172836709863</v>
      </c>
      <c r="F36" s="10">
        <v>9566</v>
      </c>
      <c r="G36" s="11">
        <v>50.88218691197993</v>
      </c>
      <c r="H36" s="10">
        <v>62597.6</v>
      </c>
      <c r="I36" s="11">
        <v>52.71406424527459</v>
      </c>
      <c r="J36" s="10">
        <v>292881.5</v>
      </c>
      <c r="K36" s="11">
        <v>59.81307308587262</v>
      </c>
      <c r="L36" s="10">
        <v>119459.3</v>
      </c>
      <c r="M36" s="11">
        <v>50.24652593812286</v>
      </c>
      <c r="N36" s="10">
        <v>52236.7</v>
      </c>
      <c r="O36" s="11">
        <v>29.617939456359228</v>
      </c>
      <c r="P36" s="10">
        <v>3211.9</v>
      </c>
      <c r="Q36" s="11">
        <v>17.3738752763162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ht="12.75">
      <c r="A37" s="8" t="s">
        <v>54</v>
      </c>
      <c r="B37" s="8" t="s">
        <v>3</v>
      </c>
      <c r="C37" s="8" t="s">
        <v>90</v>
      </c>
      <c r="D37" s="10">
        <v>578964.2</v>
      </c>
      <c r="E37" s="11">
        <v>52.80436153738004</v>
      </c>
      <c r="F37" s="10">
        <v>5718</v>
      </c>
      <c r="G37" s="11">
        <v>53.391500524658966</v>
      </c>
      <c r="H37" s="10">
        <v>53082.5</v>
      </c>
      <c r="I37" s="11">
        <v>52.78562765506523</v>
      </c>
      <c r="J37" s="10">
        <v>331251.5</v>
      </c>
      <c r="K37" s="11">
        <v>58.60319737420057</v>
      </c>
      <c r="L37" s="10">
        <v>131904.1</v>
      </c>
      <c r="M37" s="11">
        <v>48.4764694198285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</v>
      </c>
      <c r="W37" s="10">
        <f t="shared" si="2"/>
        <v>57008.1</v>
      </c>
      <c r="X37" s="11">
        <f t="shared" si="3"/>
        <v>29.0819576340906</v>
      </c>
    </row>
    <row r="38" spans="1:24" s="6" customFormat="1" ht="12.75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44963.2</v>
      </c>
      <c r="I38" s="11">
        <v>52.2743136609494</v>
      </c>
      <c r="J38" s="10">
        <v>406549.9</v>
      </c>
      <c r="K38" s="11">
        <v>57.45557581000512</v>
      </c>
      <c r="L38" s="10">
        <v>149868</v>
      </c>
      <c r="M38" s="11">
        <v>47.04259828649211</v>
      </c>
      <c r="N38" s="10">
        <v>54114.5</v>
      </c>
      <c r="O38" s="11">
        <v>30.654024632954194</v>
      </c>
      <c r="P38" s="10">
        <v>3068</v>
      </c>
      <c r="Q38" s="11">
        <v>8.995110821382008</v>
      </c>
      <c r="R38" s="10"/>
      <c r="S38" s="11"/>
      <c r="U38" s="10">
        <f t="shared" si="0"/>
        <v>608582.1000000001</v>
      </c>
      <c r="V38" s="11">
        <f t="shared" si="1"/>
        <v>54.42384049744479</v>
      </c>
      <c r="W38" s="10">
        <f t="shared" si="2"/>
        <v>57182.5</v>
      </c>
      <c r="X38" s="11">
        <f t="shared" si="3"/>
        <v>29.491963730162198</v>
      </c>
    </row>
    <row r="39" spans="1:24" s="6" customFormat="1" ht="12.75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</v>
      </c>
      <c r="G39" s="11">
        <v>34.27230144918764</v>
      </c>
      <c r="H39" s="10">
        <v>58507.7</v>
      </c>
      <c r="I39" s="11">
        <v>55.77068700359097</v>
      </c>
      <c r="J39" s="10">
        <v>266870.7</v>
      </c>
      <c r="K39" s="11">
        <v>54.09801506122627</v>
      </c>
      <c r="L39" s="10">
        <v>319925</v>
      </c>
      <c r="M39" s="11">
        <v>51.21405431272956</v>
      </c>
      <c r="N39" s="10">
        <v>57919.4</v>
      </c>
      <c r="O39" s="11">
        <v>31.8071724154601</v>
      </c>
      <c r="P39" s="10">
        <v>3394</v>
      </c>
      <c r="Q39" s="11">
        <v>23.978196817913965</v>
      </c>
      <c r="R39" s="10"/>
      <c r="S39" s="11"/>
      <c r="U39" s="10">
        <f t="shared" si="0"/>
        <v>665128.3</v>
      </c>
      <c r="V39" s="11">
        <f t="shared" si="1"/>
        <v>52.26704539109221</v>
      </c>
      <c r="W39" s="10">
        <f t="shared" si="2"/>
        <v>61313.4</v>
      </c>
      <c r="X39" s="11">
        <f t="shared" si="3"/>
        <v>31.37379988713723</v>
      </c>
    </row>
    <row r="40" spans="1:24" s="6" customFormat="1" ht="12.75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50.50579079436704</v>
      </c>
      <c r="F40" s="10">
        <v>6450</v>
      </c>
      <c r="G40" s="11">
        <v>49.02183875968992</v>
      </c>
      <c r="H40" s="10">
        <v>46975.9</v>
      </c>
      <c r="I40" s="11">
        <v>57.493052096926306</v>
      </c>
      <c r="J40" s="10">
        <v>243650.2</v>
      </c>
      <c r="K40" s="11">
        <v>54.48370665815172</v>
      </c>
      <c r="L40" s="10">
        <v>329046.5</v>
      </c>
      <c r="M40" s="11">
        <v>51.36527959422149</v>
      </c>
      <c r="N40" s="10">
        <v>70598</v>
      </c>
      <c r="O40" s="11">
        <v>30.246081277090003</v>
      </c>
      <c r="P40" s="10">
        <v>3316</v>
      </c>
      <c r="Q40" s="11">
        <v>8.166164053075995</v>
      </c>
      <c r="R40" s="10"/>
      <c r="S40" s="11"/>
      <c r="U40" s="10">
        <f t="shared" si="0"/>
        <v>626122.6000000001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ht="12.75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54.02262960941763</v>
      </c>
      <c r="H41" s="10">
        <v>43740.2</v>
      </c>
      <c r="I41" s="11">
        <v>57.56059263560752</v>
      </c>
      <c r="J41" s="10">
        <v>270273.8</v>
      </c>
      <c r="K41" s="11">
        <v>53.99890293102772</v>
      </c>
      <c r="L41" s="10">
        <v>328719.3</v>
      </c>
      <c r="M41" s="11">
        <v>52.080772799163285</v>
      </c>
      <c r="N41" s="10">
        <v>66615</v>
      </c>
      <c r="O41" s="11">
        <v>30.47854762440891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ht="12.75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</v>
      </c>
      <c r="F42" s="10">
        <v>7987.8</v>
      </c>
      <c r="G42" s="11">
        <v>58.413512606725256</v>
      </c>
      <c r="H42" s="10">
        <v>98322.6</v>
      </c>
      <c r="I42" s="11">
        <v>62.12147510338415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</v>
      </c>
      <c r="R42" s="10"/>
      <c r="S42" s="11"/>
      <c r="U42" s="10">
        <f t="shared" si="0"/>
        <v>616424.6</v>
      </c>
      <c r="V42" s="11">
        <f t="shared" si="1"/>
        <v>51.42185015977623</v>
      </c>
      <c r="W42" s="10">
        <f t="shared" si="2"/>
        <v>70079.6</v>
      </c>
      <c r="X42" s="11">
        <f t="shared" si="3"/>
        <v>30.58453314516635</v>
      </c>
    </row>
    <row r="43" spans="1:24" s="6" customFormat="1" ht="12.75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</v>
      </c>
      <c r="G43" s="11">
        <v>49.74986244337252</v>
      </c>
      <c r="H43" s="10">
        <v>45612.2</v>
      </c>
      <c r="I43" s="11">
        <v>56.898359452076406</v>
      </c>
      <c r="J43" s="10">
        <v>371125</v>
      </c>
      <c r="K43" s="11">
        <v>54.79949245671941</v>
      </c>
      <c r="L43" s="10">
        <v>149417.3</v>
      </c>
      <c r="M43" s="11">
        <v>44.57719201190224</v>
      </c>
      <c r="N43" s="10">
        <v>112865.2</v>
      </c>
      <c r="O43" s="11">
        <v>26.388900635448305</v>
      </c>
      <c r="P43" s="10">
        <v>1624</v>
      </c>
      <c r="Q43" s="11">
        <v>9.716009852216748</v>
      </c>
      <c r="R43" s="10"/>
      <c r="S43" s="11"/>
      <c r="U43" s="10">
        <f t="shared" si="0"/>
        <v>609772.8999999999</v>
      </c>
      <c r="V43" s="11">
        <f t="shared" si="1"/>
        <v>52.09043245608323</v>
      </c>
      <c r="W43" s="10">
        <f t="shared" si="2"/>
        <v>114489.2</v>
      </c>
      <c r="X43" s="11">
        <f t="shared" si="3"/>
        <v>26.15239994689455</v>
      </c>
    </row>
    <row r="44" spans="1:24" s="6" customFormat="1" ht="12.75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</v>
      </c>
      <c r="F44" s="10">
        <v>2779.4</v>
      </c>
      <c r="G44" s="11">
        <v>62.564726199899255</v>
      </c>
      <c r="H44" s="10">
        <v>31816.3</v>
      </c>
      <c r="I44" s="11">
        <v>61.581852603854</v>
      </c>
      <c r="J44" s="10">
        <v>298800.9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</v>
      </c>
      <c r="W44" s="10">
        <f t="shared" si="2"/>
        <v>121793.9</v>
      </c>
      <c r="X44" s="11">
        <f t="shared" si="3"/>
        <v>25.08928398712908</v>
      </c>
    </row>
    <row r="45" spans="1:24" s="6" customFormat="1" ht="12.75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45.64149077683473</v>
      </c>
      <c r="F45" s="10">
        <v>6930.7</v>
      </c>
      <c r="G45" s="11">
        <v>51.36420866579133</v>
      </c>
      <c r="H45" s="10">
        <v>26099.8</v>
      </c>
      <c r="I45" s="11">
        <v>71.00325174905555</v>
      </c>
      <c r="J45" s="10">
        <v>164060.5</v>
      </c>
      <c r="K45" s="11">
        <v>56.552467547032954</v>
      </c>
      <c r="L45" s="10">
        <v>141000.4</v>
      </c>
      <c r="M45" s="11">
        <v>46.15677023611281</v>
      </c>
      <c r="N45" s="10">
        <v>126840.2</v>
      </c>
      <c r="O45" s="11">
        <v>25.898211442429137</v>
      </c>
      <c r="P45" s="10">
        <v>1546</v>
      </c>
      <c r="Q45" s="11">
        <v>6.784605433376456</v>
      </c>
      <c r="R45" s="10"/>
      <c r="S45" s="11"/>
      <c r="U45" s="10">
        <f t="shared" si="0"/>
        <v>338091.4</v>
      </c>
      <c r="V45" s="11">
        <f t="shared" si="1"/>
        <v>53.2261683053754</v>
      </c>
      <c r="W45" s="10">
        <f t="shared" si="2"/>
        <v>128386.2</v>
      </c>
      <c r="X45" s="11">
        <f t="shared" si="3"/>
        <v>25.66804936200308</v>
      </c>
    </row>
    <row r="46" spans="1:24" s="6" customFormat="1" ht="13.5" thickBot="1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</v>
      </c>
      <c r="F46" s="14">
        <v>13318</v>
      </c>
      <c r="G46" s="15">
        <v>60.54776272713621</v>
      </c>
      <c r="H46" s="14">
        <v>36997.6</v>
      </c>
      <c r="I46" s="15">
        <v>65.9869282331827</v>
      </c>
      <c r="J46" s="14">
        <v>126345</v>
      </c>
      <c r="K46" s="15">
        <v>59.47104010447584</v>
      </c>
      <c r="L46" s="14">
        <v>121632.1</v>
      </c>
      <c r="M46" s="15">
        <v>53.74232821763333</v>
      </c>
      <c r="N46" s="14">
        <v>179326.8</v>
      </c>
      <c r="O46" s="15">
        <v>22.380881017226653</v>
      </c>
      <c r="P46" s="14">
        <v>1844.8</v>
      </c>
      <c r="Q46" s="15">
        <v>9.314614050303556</v>
      </c>
      <c r="R46" s="14"/>
      <c r="S46" s="15"/>
      <c r="U46" s="14">
        <f t="shared" si="0"/>
        <v>298292.7</v>
      </c>
      <c r="V46" s="15">
        <f t="shared" si="1"/>
        <v>57.99134166541789</v>
      </c>
      <c r="W46" s="14">
        <f t="shared" si="2"/>
        <v>181171.59999999998</v>
      </c>
      <c r="X46" s="15">
        <f t="shared" si="3"/>
        <v>22.24783229821893</v>
      </c>
    </row>
    <row r="47" spans="1:24" s="6" customFormat="1" ht="12.75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</v>
      </c>
      <c r="H47" s="12">
        <v>42284.2</v>
      </c>
      <c r="I47" s="13">
        <v>66.26140577331486</v>
      </c>
      <c r="J47" s="12">
        <v>144507.1</v>
      </c>
      <c r="K47" s="13">
        <v>57.53095778684923</v>
      </c>
      <c r="L47" s="12">
        <v>126499.5</v>
      </c>
      <c r="M47" s="13">
        <v>53.50536157059909</v>
      </c>
      <c r="N47" s="12">
        <v>120827.1</v>
      </c>
      <c r="O47" s="13">
        <v>23.760433437531812</v>
      </c>
      <c r="P47" s="12">
        <v>1929.8</v>
      </c>
      <c r="Q47" s="13">
        <v>9.17266037931392</v>
      </c>
      <c r="R47" s="12"/>
      <c r="S47" s="13"/>
      <c r="U47" s="12">
        <f t="shared" si="0"/>
        <v>325355.1</v>
      </c>
      <c r="V47" s="13">
        <f t="shared" si="1"/>
        <v>56.99043868376429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ht="12.75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</v>
      </c>
      <c r="F48" s="10">
        <v>19011.7</v>
      </c>
      <c r="G48" s="11">
        <v>50.79709599877969</v>
      </c>
      <c r="H48" s="10">
        <v>52745.9</v>
      </c>
      <c r="I48" s="11">
        <v>65.35667473680418</v>
      </c>
      <c r="J48" s="10">
        <v>157309.7</v>
      </c>
      <c r="K48" s="11">
        <v>54.83849289649654</v>
      </c>
      <c r="L48" s="10">
        <v>117519</v>
      </c>
      <c r="M48" s="11">
        <v>52.96753601545282</v>
      </c>
      <c r="N48" s="10">
        <v>102741.3</v>
      </c>
      <c r="O48" s="11">
        <v>23.61168874639507</v>
      </c>
      <c r="P48" s="10">
        <v>1969</v>
      </c>
      <c r="Q48" s="11">
        <v>9.004062976130015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ht="12.75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</v>
      </c>
      <c r="L49" s="10">
        <v>143850.4</v>
      </c>
      <c r="M49" s="11">
        <v>45.13223061597326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ht="12.75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44.79949876936555</v>
      </c>
      <c r="F50" s="10">
        <v>13241.4</v>
      </c>
      <c r="G50" s="11">
        <v>60.4053959551105</v>
      </c>
      <c r="H50" s="10">
        <v>57271.1</v>
      </c>
      <c r="I50" s="11">
        <v>63.40430611599918</v>
      </c>
      <c r="J50" s="10">
        <v>140717.7</v>
      </c>
      <c r="K50" s="11">
        <v>53.02905050324159</v>
      </c>
      <c r="L50" s="10">
        <v>124880.7</v>
      </c>
      <c r="M50" s="11">
        <v>54.34472834473221</v>
      </c>
      <c r="N50" s="10">
        <v>147177.5</v>
      </c>
      <c r="O50" s="11">
        <v>20.702377333491874</v>
      </c>
      <c r="P50" s="10">
        <v>2071</v>
      </c>
      <c r="Q50" s="11">
        <v>8.263447609850314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ht="12.75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</v>
      </c>
      <c r="F51" s="10">
        <v>9420.3</v>
      </c>
      <c r="G51" s="11">
        <v>84.93320828423724</v>
      </c>
      <c r="H51" s="10">
        <v>62243.3</v>
      </c>
      <c r="I51" s="11">
        <v>56.111498908316236</v>
      </c>
      <c r="J51" s="10">
        <v>156890.4</v>
      </c>
      <c r="K51" s="11">
        <v>52.42869382065441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8.08909792571153</v>
      </c>
      <c r="R51" s="10"/>
      <c r="S51" s="11"/>
      <c r="U51" s="10">
        <f t="shared" si="0"/>
        <v>349412.1</v>
      </c>
      <c r="V51" s="11">
        <f t="shared" si="1"/>
        <v>53.90419615977809</v>
      </c>
      <c r="W51" s="10">
        <f t="shared" si="2"/>
        <v>149089.4</v>
      </c>
      <c r="X51" s="11">
        <f t="shared" si="3"/>
        <v>20.592014764295786</v>
      </c>
    </row>
    <row r="52" spans="1:24" s="6" customFormat="1" ht="12.75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</v>
      </c>
      <c r="F52" s="10">
        <v>91083.1</v>
      </c>
      <c r="G52" s="11">
        <v>23.779342732076536</v>
      </c>
      <c r="H52" s="10">
        <v>58200.5</v>
      </c>
      <c r="I52" s="11">
        <v>58.02741084698585</v>
      </c>
      <c r="J52" s="10">
        <v>148863.4</v>
      </c>
      <c r="K52" s="11">
        <v>53.95218855003984</v>
      </c>
      <c r="L52" s="10">
        <v>120072.2</v>
      </c>
      <c r="M52" s="11">
        <v>49.259297589283776</v>
      </c>
      <c r="N52" s="10">
        <v>59441.6</v>
      </c>
      <c r="O52" s="11">
        <v>33.18250494603106</v>
      </c>
      <c r="P52" s="10">
        <v>1495</v>
      </c>
      <c r="Q52" s="11">
        <v>5.989565217391304</v>
      </c>
      <c r="R52" s="10"/>
      <c r="S52" s="11"/>
      <c r="U52" s="10">
        <f t="shared" si="0"/>
        <v>418219.2</v>
      </c>
      <c r="V52" s="11">
        <f t="shared" si="1"/>
        <v>46.6006798205343</v>
      </c>
      <c r="W52" s="10">
        <f t="shared" si="2"/>
        <v>60936.6</v>
      </c>
      <c r="X52" s="11">
        <f t="shared" si="3"/>
        <v>32.51536163816163</v>
      </c>
    </row>
    <row r="53" spans="1:24" s="6" customFormat="1" ht="12.75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40.57327668343731</v>
      </c>
      <c r="F53" s="10">
        <v>8617.2</v>
      </c>
      <c r="G53" s="11">
        <v>73.73239648609757</v>
      </c>
      <c r="H53" s="10">
        <v>40891.4</v>
      </c>
      <c r="I53" s="11">
        <v>48.07079129107833</v>
      </c>
      <c r="J53" s="10">
        <v>181571.9</v>
      </c>
      <c r="K53" s="11">
        <v>42.770434769917586</v>
      </c>
      <c r="L53" s="10">
        <v>154003.5</v>
      </c>
      <c r="M53" s="11">
        <v>39.61385275009984</v>
      </c>
      <c r="N53" s="10">
        <v>87645.2</v>
      </c>
      <c r="O53" s="11">
        <v>32.616921748139085</v>
      </c>
      <c r="P53" s="10">
        <v>4712.1</v>
      </c>
      <c r="Q53" s="11">
        <v>9.55232189469663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ht="12.75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</v>
      </c>
      <c r="N54" s="10">
        <v>83676.3</v>
      </c>
      <c r="O54" s="11">
        <v>30.226823162592037</v>
      </c>
      <c r="P54" s="10">
        <v>4544.3</v>
      </c>
      <c r="Q54" s="11">
        <v>9.419719208679004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ht="12.75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</v>
      </c>
      <c r="F55" s="10">
        <v>14781.9</v>
      </c>
      <c r="G55" s="11">
        <v>33.47730088824847</v>
      </c>
      <c r="H55" s="10">
        <v>45833.2</v>
      </c>
      <c r="I55" s="11">
        <v>57.14600704292958</v>
      </c>
      <c r="J55" s="10">
        <v>163379.7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4622.9</v>
      </c>
      <c r="Q55" s="11">
        <v>9.50357394708949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33.61848487405508</v>
      </c>
    </row>
    <row r="56" spans="1:24" s="6" customFormat="1" ht="12.75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</v>
      </c>
      <c r="N56" s="10">
        <v>82066.4</v>
      </c>
      <c r="O56" s="11">
        <v>28.295057904331124</v>
      </c>
      <c r="P56" s="10">
        <v>4987.3</v>
      </c>
      <c r="Q56" s="11">
        <v>9.560499669159666</v>
      </c>
      <c r="R56" s="10"/>
      <c r="S56" s="11"/>
      <c r="U56" s="10">
        <f t="shared" si="0"/>
        <v>372114.69999999995</v>
      </c>
      <c r="V56" s="11">
        <f t="shared" si="1"/>
        <v>41.0017179891039</v>
      </c>
      <c r="W56" s="10">
        <f t="shared" si="2"/>
        <v>87053.7</v>
      </c>
      <c r="X56" s="11">
        <f t="shared" si="3"/>
        <v>27.221756456072512</v>
      </c>
    </row>
    <row r="57" spans="1:24" s="6" customFormat="1" ht="12.75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</v>
      </c>
      <c r="F57" s="10">
        <v>2928.6</v>
      </c>
      <c r="G57" s="11">
        <v>67.73938298162943</v>
      </c>
      <c r="H57" s="10">
        <v>42863.1</v>
      </c>
      <c r="I57" s="11">
        <v>57.39574169857056</v>
      </c>
      <c r="J57" s="10">
        <v>171003.5</v>
      </c>
      <c r="K57" s="11">
        <v>36.002542965494854</v>
      </c>
      <c r="L57" s="10">
        <v>154050.7</v>
      </c>
      <c r="M57" s="11">
        <v>37.974059773827705</v>
      </c>
      <c r="N57" s="10">
        <v>82892.3</v>
      </c>
      <c r="O57" s="11">
        <v>24.36504945573956</v>
      </c>
      <c r="P57" s="10">
        <v>5042.2</v>
      </c>
      <c r="Q57" s="11">
        <v>9.586273253738447</v>
      </c>
      <c r="R57" s="10"/>
      <c r="S57" s="11"/>
      <c r="U57" s="10">
        <f t="shared" si="0"/>
        <v>370845.9</v>
      </c>
      <c r="V57" s="11">
        <f t="shared" si="1"/>
        <v>39.54481448763489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37.8</v>
      </c>
      <c r="L58" s="14">
        <v>155696</v>
      </c>
      <c r="M58" s="15">
        <v>37.95</v>
      </c>
      <c r="N58" s="14">
        <v>79035.9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84323.2</v>
      </c>
      <c r="X58" s="15">
        <f t="shared" si="3"/>
        <v>23.465598625289363</v>
      </c>
    </row>
    <row r="59" spans="1:24" s="6" customFormat="1" ht="12.75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</v>
      </c>
      <c r="K59" s="13">
        <v>35.12</v>
      </c>
      <c r="L59" s="12">
        <v>166603.8</v>
      </c>
      <c r="M59" s="13">
        <v>39.72</v>
      </c>
      <c r="N59" s="12">
        <v>77001.1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38.94397453890354</v>
      </c>
      <c r="W59" s="12">
        <f t="shared" si="2"/>
        <v>82724.1</v>
      </c>
      <c r="X59" s="13">
        <f t="shared" si="3"/>
        <v>21.431266039763504</v>
      </c>
    </row>
    <row r="60" spans="1:24" s="6" customFormat="1" ht="12.75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</v>
      </c>
      <c r="K60" s="11">
        <v>31.72</v>
      </c>
      <c r="L60" s="10">
        <v>167739.5</v>
      </c>
      <c r="M60" s="11">
        <v>37.4</v>
      </c>
      <c r="N60" s="10">
        <v>76375.9</v>
      </c>
      <c r="O60" s="11">
        <v>17.4</v>
      </c>
      <c r="P60" s="10">
        <v>5878.6</v>
      </c>
      <c r="Q60" s="11">
        <v>9.12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ht="12.75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34329.6</v>
      </c>
      <c r="I61" s="11">
        <v>50.32</v>
      </c>
      <c r="J61" s="10">
        <v>153698.8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ht="12.75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</v>
      </c>
      <c r="N62" s="10">
        <v>74236.6</v>
      </c>
      <c r="O62" s="11">
        <v>18.31</v>
      </c>
      <c r="P62" s="10">
        <v>5997.4</v>
      </c>
      <c r="Q62" s="11">
        <v>9.03</v>
      </c>
      <c r="R62" s="10"/>
      <c r="S62" s="11"/>
      <c r="U62" s="10">
        <f t="shared" si="0"/>
        <v>361605.19999999995</v>
      </c>
      <c r="V62" s="11">
        <f t="shared" si="1"/>
        <v>35.98158102814894</v>
      </c>
      <c r="W62" s="10">
        <f t="shared" si="2"/>
        <v>80234</v>
      </c>
      <c r="X62" s="11">
        <f t="shared" si="3"/>
        <v>17.616330583044594</v>
      </c>
    </row>
    <row r="63" spans="1:24" s="6" customFormat="1" ht="12.75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</v>
      </c>
      <c r="X63" s="11">
        <f t="shared" si="3"/>
        <v>21.128961801226932</v>
      </c>
    </row>
    <row r="64" spans="1:24" s="6" customFormat="1" ht="12.75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</v>
      </c>
      <c r="F64" s="10">
        <v>6800</v>
      </c>
      <c r="G64" s="11">
        <v>53.77</v>
      </c>
      <c r="H64" s="10">
        <v>39808.4</v>
      </c>
      <c r="I64" s="11">
        <v>51.26</v>
      </c>
      <c r="J64" s="10">
        <v>158508.8</v>
      </c>
      <c r="K64" s="11">
        <v>32.71</v>
      </c>
      <c r="L64" s="10">
        <v>170966.1</v>
      </c>
      <c r="M64" s="11">
        <v>33.87</v>
      </c>
      <c r="N64" s="10">
        <v>87209.2</v>
      </c>
      <c r="O64" s="11">
        <v>18.1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ht="12.75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34.41</v>
      </c>
      <c r="N65" s="10">
        <v>88650.9</v>
      </c>
      <c r="O65" s="11">
        <v>18.99</v>
      </c>
      <c r="P65" s="10">
        <v>4380.1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</v>
      </c>
      <c r="W65" s="10">
        <f t="shared" si="2"/>
        <v>93031</v>
      </c>
      <c r="X65" s="11">
        <f t="shared" si="3"/>
        <v>18.465504788726335</v>
      </c>
    </row>
    <row r="66" spans="1:24" s="6" customFormat="1" ht="12.75">
      <c r="A66" s="8" t="s">
        <v>59</v>
      </c>
      <c r="B66" s="8" t="s">
        <v>8</v>
      </c>
      <c r="C66" s="8" t="s">
        <v>95</v>
      </c>
      <c r="D66" s="10">
        <v>526170.8</v>
      </c>
      <c r="E66" s="11">
        <v>32.47012956819344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ht="12.75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36.5956706191853</v>
      </c>
      <c r="F67" s="10">
        <v>36637.8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42.03397504020869</v>
      </c>
      <c r="W67" s="10">
        <f t="shared" si="2"/>
        <v>93213.6</v>
      </c>
      <c r="X67" s="11">
        <f t="shared" si="3"/>
        <v>14.050915864208656</v>
      </c>
    </row>
    <row r="68" spans="1:24" s="6" customFormat="1" ht="12.75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4633.9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</v>
      </c>
      <c r="W68" s="10">
        <f t="shared" si="2"/>
        <v>97842.4</v>
      </c>
      <c r="X68" s="11">
        <f t="shared" si="3"/>
        <v>20.86173829546291</v>
      </c>
    </row>
    <row r="69" spans="1:24" s="6" customFormat="1" ht="12.75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</v>
      </c>
      <c r="F69" s="10">
        <v>6569.2</v>
      </c>
      <c r="G69" s="11">
        <v>52.87</v>
      </c>
      <c r="H69" s="10">
        <v>71881.9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</v>
      </c>
      <c r="P69" s="10">
        <v>4633.6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</v>
      </c>
      <c r="X69" s="11">
        <f t="shared" si="3"/>
        <v>17.151043776857165</v>
      </c>
    </row>
    <row r="70" spans="1:24" s="6" customFormat="1" ht="13.5" thickBot="1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38.66180830503089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44.31833594328616</v>
      </c>
      <c r="W70" s="14">
        <f t="shared" si="2"/>
        <v>99564.4</v>
      </c>
      <c r="X70" s="15">
        <f t="shared" si="3"/>
        <v>18.34163080378127</v>
      </c>
    </row>
    <row r="71" spans="1:24" s="6" customFormat="1" ht="12.75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</v>
      </c>
      <c r="I71" s="13">
        <v>49.51</v>
      </c>
      <c r="J71" s="12">
        <v>144129.5</v>
      </c>
      <c r="K71" s="13">
        <v>42.53</v>
      </c>
      <c r="L71" s="12">
        <v>135053.7</v>
      </c>
      <c r="M71" s="13">
        <v>44.32</v>
      </c>
      <c r="N71" s="12">
        <v>82427.2</v>
      </c>
      <c r="O71" s="13">
        <v>20.89</v>
      </c>
      <c r="P71" s="12">
        <v>5029.9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</v>
      </c>
      <c r="W71" s="12">
        <f t="shared" si="2"/>
        <v>87457.09999999999</v>
      </c>
      <c r="X71" s="13">
        <f t="shared" si="3"/>
        <v>20.119328893823372</v>
      </c>
    </row>
    <row r="72" spans="1:24" s="6" customFormat="1" ht="12.75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39.3996938015261</v>
      </c>
      <c r="F72" s="10">
        <v>9642.7</v>
      </c>
      <c r="G72" s="11">
        <v>31.8</v>
      </c>
      <c r="H72" s="10">
        <v>76414.8</v>
      </c>
      <c r="I72" s="11">
        <v>47.06</v>
      </c>
      <c r="J72" s="10">
        <v>157494.2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4927.4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43.88110165445887</v>
      </c>
      <c r="W72" s="10">
        <f t="shared" si="2"/>
        <v>91240.5</v>
      </c>
      <c r="X72" s="11">
        <f t="shared" si="3"/>
        <v>20.880156312164008</v>
      </c>
    </row>
    <row r="73" spans="1:24" s="6" customFormat="1" ht="12.75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ht="12.75">
      <c r="A74" s="8" t="s">
        <v>55</v>
      </c>
      <c r="B74" s="8" t="s">
        <v>4</v>
      </c>
      <c r="C74" s="8" t="s">
        <v>91</v>
      </c>
      <c r="D74" s="10">
        <v>543445.7</v>
      </c>
      <c r="E74" s="11">
        <v>37.6621123030323</v>
      </c>
      <c r="F74" s="10">
        <v>28711.2</v>
      </c>
      <c r="G74" s="11">
        <v>20.08</v>
      </c>
      <c r="H74" s="10">
        <v>71105.6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40.87652423317637</v>
      </c>
      <c r="W74" s="10">
        <f t="shared" si="2"/>
        <v>90401.5</v>
      </c>
      <c r="X74" s="11">
        <f t="shared" si="3"/>
        <v>21.553190643960555</v>
      </c>
    </row>
    <row r="75" spans="1:24" s="6" customFormat="1" ht="12.75">
      <c r="A75" s="8" t="s">
        <v>56</v>
      </c>
      <c r="B75" s="8" t="s">
        <v>5</v>
      </c>
      <c r="C75" s="8" t="s">
        <v>92</v>
      </c>
      <c r="D75" s="10">
        <v>514271.5999999999</v>
      </c>
      <c r="E75" s="11">
        <v>39.28054939063327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42.78068921615799</v>
      </c>
      <c r="W75" s="10">
        <f t="shared" si="2"/>
        <v>88003.3</v>
      </c>
      <c r="X75" s="11">
        <f t="shared" si="3"/>
        <v>22.326655011800696</v>
      </c>
    </row>
    <row r="76" spans="1:24" s="6" customFormat="1" ht="12.75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37.1441429917587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</v>
      </c>
      <c r="O76" s="11">
        <v>10.3</v>
      </c>
      <c r="P76" s="10">
        <v>1803.4</v>
      </c>
      <c r="Q76" s="11">
        <v>0.4</v>
      </c>
      <c r="R76" s="10"/>
      <c r="S76" s="11"/>
      <c r="U76" s="10">
        <f aca="true" t="shared" si="4" ref="U76:U139">F76+H76+J76+L76</f>
        <v>452731.4</v>
      </c>
      <c r="V76" s="11">
        <f aca="true" t="shared" si="5" ref="V76:V139">(F76*G76+H76*I76+J76*K76+L76*M76)/(F76+H76+J76+L76)</f>
        <v>41.386023043685505</v>
      </c>
      <c r="W76" s="10">
        <f aca="true" t="shared" si="6" ref="W76:W139">N76+P76</f>
        <v>70875</v>
      </c>
      <c r="X76" s="11">
        <f aca="true" t="shared" si="7" ref="X76:X139">(N76*O76+P76*Q76)/(N76+P76)</f>
        <v>10.04809650793651</v>
      </c>
    </row>
    <row r="77" spans="1:24" s="6" customFormat="1" ht="12.75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35.73079480472094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</v>
      </c>
      <c r="W77" s="10">
        <f t="shared" si="6"/>
        <v>89689.8</v>
      </c>
      <c r="X77" s="11">
        <f t="shared" si="7"/>
        <v>13.619838420868371</v>
      </c>
    </row>
    <row r="78" spans="1:24" s="6" customFormat="1" ht="12.75">
      <c r="A78" s="8" t="s">
        <v>59</v>
      </c>
      <c r="B78" s="8" t="s">
        <v>8</v>
      </c>
      <c r="C78" s="8" t="s">
        <v>95</v>
      </c>
      <c r="D78" s="10">
        <v>569517.2</v>
      </c>
      <c r="E78" s="11">
        <v>35.15697209320456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39.79662399786326</v>
      </c>
      <c r="W78" s="10">
        <f t="shared" si="6"/>
        <v>105259.20000000001</v>
      </c>
      <c r="X78" s="11">
        <f t="shared" si="7"/>
        <v>14.69324527452232</v>
      </c>
    </row>
    <row r="79" spans="1:24" s="6" customFormat="1" ht="12.75">
      <c r="A79" s="8" t="s">
        <v>60</v>
      </c>
      <c r="B79" s="8" t="s">
        <v>9</v>
      </c>
      <c r="C79" s="8" t="s">
        <v>96</v>
      </c>
      <c r="D79" s="10">
        <v>553448.3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15.16688258394221</v>
      </c>
    </row>
    <row r="80" spans="1:24" s="6" customFormat="1" ht="12.75">
      <c r="A80" s="8" t="s">
        <v>61</v>
      </c>
      <c r="B80" s="8" t="s">
        <v>10</v>
      </c>
      <c r="C80" s="8" t="s">
        <v>97</v>
      </c>
      <c r="D80" s="10">
        <v>570494.3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ht="12.75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</v>
      </c>
      <c r="N81" s="10">
        <v>92388.6</v>
      </c>
      <c r="O81" s="11">
        <v>13.66</v>
      </c>
      <c r="P81" s="10">
        <v>1055.4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</v>
      </c>
      <c r="F82" s="14">
        <v>48110.6</v>
      </c>
      <c r="G82" s="15">
        <v>20.82</v>
      </c>
      <c r="H82" s="14">
        <v>66965.9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36.33317425137343</v>
      </c>
      <c r="W82" s="14">
        <f t="shared" si="6"/>
        <v>92055.9</v>
      </c>
      <c r="X82" s="15">
        <f t="shared" si="7"/>
        <v>13.837927552715254</v>
      </c>
    </row>
    <row r="83" spans="1:24" s="6" customFormat="1" ht="12.75">
      <c r="A83" s="7" t="s">
        <v>69</v>
      </c>
      <c r="B83" s="7" t="s">
        <v>26</v>
      </c>
      <c r="C83" s="7" t="s">
        <v>105</v>
      </c>
      <c r="D83" s="12">
        <v>598951.8</v>
      </c>
      <c r="E83" s="13">
        <v>33.72525804580602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</v>
      </c>
      <c r="W83" s="12">
        <f t="shared" si="6"/>
        <v>91938.90000000001</v>
      </c>
      <c r="X83" s="13">
        <f t="shared" si="7"/>
        <v>14.353210218960637</v>
      </c>
    </row>
    <row r="84" spans="1:24" s="6" customFormat="1" ht="12.75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32.3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ht="12.75">
      <c r="A85" s="8" t="s">
        <v>54</v>
      </c>
      <c r="B85" s="8" t="s">
        <v>3</v>
      </c>
      <c r="C85" s="8" t="s">
        <v>90</v>
      </c>
      <c r="D85" s="10">
        <v>655998.3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</v>
      </c>
      <c r="V85" s="11">
        <f t="shared" si="5"/>
        <v>33.77732297671781</v>
      </c>
      <c r="W85" s="10">
        <f t="shared" si="6"/>
        <v>96562</v>
      </c>
      <c r="X85" s="11">
        <f t="shared" si="7"/>
        <v>14.124755442099374</v>
      </c>
    </row>
    <row r="86" spans="1:24" s="6" customFormat="1" ht="12.75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33.20741521489982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37.03007991379719</v>
      </c>
      <c r="W86" s="10">
        <f t="shared" si="6"/>
        <v>100085.9</v>
      </c>
      <c r="X86" s="11">
        <f t="shared" si="7"/>
        <v>14.435445332459418</v>
      </c>
    </row>
    <row r="87" spans="1:24" s="6" customFormat="1" ht="12.75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48899.2</v>
      </c>
      <c r="I87" s="11">
        <v>56.49</v>
      </c>
      <c r="J87" s="10">
        <v>159103.8</v>
      </c>
      <c r="K87" s="11">
        <v>38.45</v>
      </c>
      <c r="L87" s="10">
        <v>262082.9</v>
      </c>
      <c r="M87" s="11">
        <v>33.39</v>
      </c>
      <c r="N87" s="10">
        <v>99028.8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</v>
      </c>
      <c r="W87" s="10">
        <f t="shared" si="6"/>
        <v>100129.5</v>
      </c>
      <c r="X87" s="11">
        <f t="shared" si="7"/>
        <v>14.564782167093615</v>
      </c>
    </row>
    <row r="88" spans="1:24" s="6" customFormat="1" ht="12.75">
      <c r="A88" s="8" t="s">
        <v>57</v>
      </c>
      <c r="B88" s="8" t="s">
        <v>6</v>
      </c>
      <c r="C88" s="8" t="s">
        <v>93</v>
      </c>
      <c r="D88" s="10">
        <v>617029.8</v>
      </c>
      <c r="E88" s="11">
        <v>31.927633817685948</v>
      </c>
      <c r="F88" s="10">
        <v>35281.3</v>
      </c>
      <c r="G88" s="11">
        <v>17.73</v>
      </c>
      <c r="H88" s="10">
        <v>43346.9</v>
      </c>
      <c r="I88" s="11">
        <v>52.54</v>
      </c>
      <c r="J88" s="10">
        <v>165093.2</v>
      </c>
      <c r="K88" s="11">
        <v>37.48</v>
      </c>
      <c r="L88" s="10">
        <v>267084.4</v>
      </c>
      <c r="M88" s="11">
        <v>34.01</v>
      </c>
      <c r="N88" s="10">
        <v>105129.4</v>
      </c>
      <c r="O88" s="11">
        <v>14.51</v>
      </c>
      <c r="P88" s="10">
        <v>1094.6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</v>
      </c>
      <c r="W88" s="10">
        <f t="shared" si="6"/>
        <v>106224</v>
      </c>
      <c r="X88" s="11">
        <f t="shared" si="7"/>
        <v>14.366662467992166</v>
      </c>
    </row>
    <row r="89" spans="1:24" s="6" customFormat="1" ht="12.75">
      <c r="A89" s="8" t="s">
        <v>58</v>
      </c>
      <c r="B89" s="8" t="s">
        <v>7</v>
      </c>
      <c r="C89" s="8" t="s">
        <v>94</v>
      </c>
      <c r="D89" s="10">
        <v>604170.8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278952.1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ht="12.75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286925.6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ht="12.75">
      <c r="A91" s="8" t="s">
        <v>60</v>
      </c>
      <c r="B91" s="8" t="s">
        <v>9</v>
      </c>
      <c r="C91" s="8" t="s">
        <v>96</v>
      </c>
      <c r="D91" s="10">
        <v>649433.8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</v>
      </c>
      <c r="M91" s="11">
        <v>33.02</v>
      </c>
      <c r="N91" s="10">
        <v>152057.6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ht="12.75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ht="12.75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34.10173008770683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31.01973557187602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ht="12.75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29.50160530930602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30.81319957772594</v>
      </c>
      <c r="W95" s="12">
        <f t="shared" si="6"/>
        <v>293870.39999999997</v>
      </c>
      <c r="X95" s="13">
        <f t="shared" si="7"/>
        <v>27.02837177885217</v>
      </c>
    </row>
    <row r="96" spans="1:24" s="6" customFormat="1" ht="12.75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</v>
      </c>
      <c r="L96" s="10">
        <v>294994.4</v>
      </c>
      <c r="M96" s="11">
        <v>32.29386547676837</v>
      </c>
      <c r="N96" s="10">
        <v>272196.5</v>
      </c>
      <c r="O96" s="11">
        <v>20.799522550804287</v>
      </c>
      <c r="P96" s="10">
        <v>1700.7</v>
      </c>
      <c r="Q96" s="11">
        <v>0.3760216381489975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20.67270764359767</v>
      </c>
    </row>
    <row r="97" spans="1:24" s="6" customFormat="1" ht="12.75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28.01951124344921</v>
      </c>
      <c r="F97" s="10">
        <v>25656</v>
      </c>
      <c r="G97" s="11">
        <v>21.866788275647025</v>
      </c>
      <c r="H97" s="10">
        <v>48502.4</v>
      </c>
      <c r="I97" s="11">
        <v>33.32952480701986</v>
      </c>
      <c r="J97" s="10">
        <v>105614.7</v>
      </c>
      <c r="K97" s="11">
        <v>34.61348205316115</v>
      </c>
      <c r="L97" s="10">
        <v>364519</v>
      </c>
      <c r="M97" s="11">
        <v>31.06713661016298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ht="12.75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</v>
      </c>
      <c r="J98" s="10">
        <v>170951.9</v>
      </c>
      <c r="K98" s="11">
        <v>28.145861251030265</v>
      </c>
      <c r="L98" s="10">
        <v>283266.1</v>
      </c>
      <c r="M98" s="11">
        <v>28.07309727496513</v>
      </c>
      <c r="N98" s="10">
        <v>78966</v>
      </c>
      <c r="O98" s="11">
        <v>23.015021591571053</v>
      </c>
      <c r="P98" s="10">
        <v>20168.7</v>
      </c>
      <c r="Q98" s="11">
        <v>5.05702697744525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19.3615137282909</v>
      </c>
    </row>
    <row r="99" spans="1:24" s="6" customFormat="1" ht="12.75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</v>
      </c>
      <c r="F99" s="10">
        <v>65950.1</v>
      </c>
      <c r="G99" s="11">
        <v>28.88023159934556</v>
      </c>
      <c r="H99" s="10">
        <v>193218</v>
      </c>
      <c r="I99" s="11">
        <v>26.54945277355112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</v>
      </c>
      <c r="P99" s="10">
        <v>20574.2</v>
      </c>
      <c r="Q99" s="11">
        <v>5.218782747324319</v>
      </c>
      <c r="R99" s="10">
        <v>65727.4</v>
      </c>
      <c r="S99" s="11">
        <v>36.0347387086664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ht="12.75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26.7583646021244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</v>
      </c>
      <c r="R100" s="10">
        <v>69836.9</v>
      </c>
      <c r="S100" s="11">
        <v>34.33730765540852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</v>
      </c>
    </row>
    <row r="101" spans="1:24" s="6" customFormat="1" ht="12.75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</v>
      </c>
      <c r="F101" s="10">
        <v>87834.32</v>
      </c>
      <c r="G101" s="11">
        <v>24.78444844908004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</v>
      </c>
      <c r="N101" s="10">
        <v>63985.73</v>
      </c>
      <c r="O101" s="11">
        <v>18.72938998742376</v>
      </c>
      <c r="P101" s="10">
        <v>13746.06</v>
      </c>
      <c r="Q101" s="11">
        <v>11.48036109983515</v>
      </c>
      <c r="R101" s="10">
        <v>76445.9</v>
      </c>
      <c r="S101" s="11">
        <v>34.94726495600156</v>
      </c>
      <c r="U101" s="10">
        <f t="shared" si="4"/>
        <v>852980.4199999999</v>
      </c>
      <c r="V101" s="11">
        <f t="shared" si="5"/>
        <v>26.995329345543478</v>
      </c>
      <c r="W101" s="10">
        <f t="shared" si="6"/>
        <v>77731.79000000001</v>
      </c>
      <c r="X101" s="11">
        <f t="shared" si="7"/>
        <v>17.447474492739715</v>
      </c>
    </row>
    <row r="102" spans="1:24" s="6" customFormat="1" ht="12.75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26.34780646944988</v>
      </c>
      <c r="F102" s="10">
        <v>139680.2</v>
      </c>
      <c r="G102" s="11">
        <v>22.17191763041576</v>
      </c>
      <c r="H102" s="10">
        <v>147750.2</v>
      </c>
      <c r="I102" s="11">
        <v>26.61150220439634</v>
      </c>
      <c r="J102" s="10">
        <v>201089.3</v>
      </c>
      <c r="K102" s="11">
        <v>28.158637127882976</v>
      </c>
      <c r="L102" s="10">
        <v>394829.6</v>
      </c>
      <c r="M102" s="11">
        <v>27.36543629201054</v>
      </c>
      <c r="N102" s="10">
        <v>72526.7</v>
      </c>
      <c r="O102" s="11">
        <v>19.27912222671099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</v>
      </c>
    </row>
    <row r="103" spans="1:24" s="6" customFormat="1" ht="12.75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15.9023698234647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ht="12.75">
      <c r="A104" s="8" t="s">
        <v>61</v>
      </c>
      <c r="B104" s="8" t="s">
        <v>10</v>
      </c>
      <c r="C104" s="8" t="s">
        <v>97</v>
      </c>
      <c r="D104" s="10">
        <v>1096702.1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</v>
      </c>
      <c r="V104" s="11">
        <f t="shared" si="5"/>
        <v>26.55961160440573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ht="12.75">
      <c r="A105" s="8" t="s">
        <v>62</v>
      </c>
      <c r="B105" s="8" t="s">
        <v>11</v>
      </c>
      <c r="C105" s="8" t="s">
        <v>98</v>
      </c>
      <c r="D105" s="10">
        <v>1165077.1</v>
      </c>
      <c r="E105" s="11">
        <v>25.068713559815052</v>
      </c>
      <c r="F105" s="10">
        <v>103051.4</v>
      </c>
      <c r="G105" s="11">
        <v>21.03036762237097</v>
      </c>
      <c r="H105" s="10">
        <v>178758.2</v>
      </c>
      <c r="I105" s="11">
        <v>25.1753200132917</v>
      </c>
      <c r="J105" s="10">
        <v>306045.6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>
      <c r="A106" s="9" t="s">
        <v>63</v>
      </c>
      <c r="B106" s="9" t="s">
        <v>0</v>
      </c>
      <c r="C106" s="9" t="s">
        <v>99</v>
      </c>
      <c r="D106" s="14">
        <v>1127403.4</v>
      </c>
      <c r="E106" s="15">
        <v>25.17134624837923</v>
      </c>
      <c r="F106" s="14">
        <v>40075.3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ht="12.75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21.79454948385125</v>
      </c>
      <c r="H107" s="12">
        <v>214309.2</v>
      </c>
      <c r="I107" s="13">
        <v>24.39898860151594</v>
      </c>
      <c r="J107" s="12">
        <v>263615.9</v>
      </c>
      <c r="K107" s="13">
        <v>25.805257118405983</v>
      </c>
      <c r="L107" s="12">
        <v>375565.5</v>
      </c>
      <c r="M107" s="13">
        <v>26.91075988342912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</v>
      </c>
    </row>
    <row r="108" spans="1:24" s="6" customFormat="1" ht="12.75">
      <c r="A108" s="8" t="s">
        <v>53</v>
      </c>
      <c r="B108" s="8" t="s">
        <v>2</v>
      </c>
      <c r="C108" s="8" t="s">
        <v>89</v>
      </c>
      <c r="D108" s="10">
        <v>1202617.4</v>
      </c>
      <c r="E108" s="11">
        <v>25.2266350104364</v>
      </c>
      <c r="F108" s="10">
        <v>130339.3</v>
      </c>
      <c r="G108" s="11">
        <v>22.2357583706526</v>
      </c>
      <c r="H108" s="10">
        <v>209800.4</v>
      </c>
      <c r="I108" s="11">
        <v>23.062425247997613</v>
      </c>
      <c r="J108" s="10">
        <v>314793.1</v>
      </c>
      <c r="K108" s="11">
        <v>24.653531894441144</v>
      </c>
      <c r="L108" s="10">
        <v>341400.9</v>
      </c>
      <c r="M108" s="11">
        <v>28.82199872349487</v>
      </c>
      <c r="N108" s="10">
        <v>109762.5</v>
      </c>
      <c r="O108" s="11">
        <v>22.25218724063318</v>
      </c>
      <c r="P108" s="10">
        <v>37064.2</v>
      </c>
      <c r="Q108" s="11">
        <v>17.994571689123198</v>
      </c>
      <c r="R108" s="10">
        <v>59457</v>
      </c>
      <c r="S108" s="11">
        <v>31.80891809206654</v>
      </c>
      <c r="U108" s="10">
        <f t="shared" si="4"/>
        <v>996333.7000000001</v>
      </c>
      <c r="V108" s="11">
        <f t="shared" si="5"/>
        <v>25.430553295547465</v>
      </c>
      <c r="W108" s="10">
        <f t="shared" si="6"/>
        <v>146826.7</v>
      </c>
      <c r="X108" s="11">
        <f t="shared" si="7"/>
        <v>21.17741600131311</v>
      </c>
    </row>
    <row r="109" spans="1:24" s="6" customFormat="1" ht="12.75">
      <c r="A109" s="8" t="s">
        <v>54</v>
      </c>
      <c r="B109" s="8" t="s">
        <v>3</v>
      </c>
      <c r="C109" s="8" t="s">
        <v>90</v>
      </c>
      <c r="D109" s="10">
        <v>1336943.9</v>
      </c>
      <c r="E109" s="11">
        <v>24.913930702701883</v>
      </c>
      <c r="F109" s="10">
        <v>107571.5</v>
      </c>
      <c r="G109" s="11">
        <v>23.947650269820542</v>
      </c>
      <c r="H109" s="10">
        <v>274317.1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ht="12.75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</v>
      </c>
      <c r="J110" s="10">
        <v>298844.9</v>
      </c>
      <c r="K110" s="11">
        <v>25.031313738330482</v>
      </c>
      <c r="L110" s="10">
        <v>460063.2</v>
      </c>
      <c r="M110" s="11">
        <v>26.80505648137039</v>
      </c>
      <c r="N110" s="10">
        <v>151059.7</v>
      </c>
      <c r="O110" s="11">
        <v>21.87132252347912</v>
      </c>
      <c r="P110" s="10">
        <v>36520.8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ht="12.75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163070.3</v>
      </c>
      <c r="O111" s="11">
        <v>21.497014257041293</v>
      </c>
      <c r="P111" s="10">
        <v>40798.8</v>
      </c>
      <c r="Q111" s="11">
        <v>18.35975705167799</v>
      </c>
      <c r="R111" s="10">
        <v>59809.6</v>
      </c>
      <c r="S111" s="11">
        <v>31.84618559562345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ht="12.75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24.15711178634921</v>
      </c>
      <c r="F112" s="10">
        <v>97899.7</v>
      </c>
      <c r="G112" s="11">
        <v>24.88486224166162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ht="12.75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24.20329217864282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26.44054828685042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</v>
      </c>
      <c r="S113" s="11">
        <v>25.523633093792867</v>
      </c>
      <c r="U113" s="10">
        <f t="shared" si="4"/>
        <v>1231752.2999999998</v>
      </c>
      <c r="V113" s="11">
        <f t="shared" si="5"/>
        <v>24.66254041579626</v>
      </c>
      <c r="W113" s="10">
        <f t="shared" si="6"/>
        <v>239011.7</v>
      </c>
      <c r="X113" s="11">
        <f t="shared" si="7"/>
        <v>21.3911508850822</v>
      </c>
    </row>
    <row r="114" spans="1:24" s="6" customFormat="1" ht="12.75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</v>
      </c>
      <c r="H114" s="10">
        <v>234741.8</v>
      </c>
      <c r="I114" s="11">
        <v>24.12530379761934</v>
      </c>
      <c r="J114" s="10">
        <v>322718.9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</v>
      </c>
      <c r="P114" s="10">
        <v>58863.1</v>
      </c>
      <c r="Q114" s="11">
        <v>18.54405564776575</v>
      </c>
      <c r="R114" s="10">
        <v>110826.4</v>
      </c>
      <c r="S114" s="11">
        <v>22.37670435022702</v>
      </c>
      <c r="U114" s="10">
        <f t="shared" si="4"/>
        <v>1236693.1</v>
      </c>
      <c r="V114" s="11">
        <f t="shared" si="5"/>
        <v>24.96292247526893</v>
      </c>
      <c r="W114" s="10">
        <f t="shared" si="6"/>
        <v>252717.5</v>
      </c>
      <c r="X114" s="11">
        <f t="shared" si="7"/>
        <v>21.899410021070953</v>
      </c>
    </row>
    <row r="115" spans="1:24" s="6" customFormat="1" ht="12.75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147272.3</v>
      </c>
      <c r="G115" s="11">
        <v>21.79504178993605</v>
      </c>
      <c r="H115" s="10">
        <v>210003.8</v>
      </c>
      <c r="I115" s="11">
        <v>24.43291888051549</v>
      </c>
      <c r="J115" s="10">
        <v>288373.3</v>
      </c>
      <c r="K115" s="11">
        <v>27.88622643635871</v>
      </c>
      <c r="L115" s="10">
        <v>608774.2</v>
      </c>
      <c r="M115" s="11">
        <v>24.53093266107531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21.85447928549488</v>
      </c>
    </row>
    <row r="116" spans="1:24" s="6" customFormat="1" ht="12.75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637892.7</v>
      </c>
      <c r="M116" s="11">
        <v>24.53366364437154</v>
      </c>
      <c r="N116" s="10">
        <v>193005.4</v>
      </c>
      <c r="O116" s="11">
        <v>22.93751710573902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21.85155071019111</v>
      </c>
    </row>
    <row r="117" spans="1:24" s="6" customFormat="1" ht="12.75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</v>
      </c>
      <c r="N117" s="10">
        <v>183325.5</v>
      </c>
      <c r="O117" s="11">
        <v>22.878096544125075</v>
      </c>
      <c r="P117" s="10">
        <v>63542.4</v>
      </c>
      <c r="Q117" s="11">
        <v>18.27887103729163</v>
      </c>
      <c r="R117" s="10">
        <v>71009.9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</v>
      </c>
      <c r="F118" s="14">
        <v>75236.4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24.58430818431456</v>
      </c>
      <c r="W118" s="14">
        <f t="shared" si="6"/>
        <v>249811.7</v>
      </c>
      <c r="X118" s="15">
        <f t="shared" si="7"/>
        <v>21.504154565218517</v>
      </c>
    </row>
    <row r="119" spans="1:24" s="6" customFormat="1" ht="12.75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</v>
      </c>
      <c r="G119" s="13">
        <v>29.45887096613482</v>
      </c>
      <c r="H119" s="12">
        <v>278114</v>
      </c>
      <c r="I119" s="13">
        <v>22.64590985351331</v>
      </c>
      <c r="J119" s="12">
        <v>470546.8</v>
      </c>
      <c r="K119" s="13">
        <v>22.750771659694625</v>
      </c>
      <c r="L119" s="12">
        <v>606504.7</v>
      </c>
      <c r="M119" s="13">
        <v>25.93154851067106</v>
      </c>
      <c r="N119" s="12">
        <v>179889.5</v>
      </c>
      <c r="O119" s="13">
        <v>21.96224263784156</v>
      </c>
      <c r="P119" s="12">
        <v>57037.9</v>
      </c>
      <c r="Q119" s="13">
        <v>18.783009665503112</v>
      </c>
      <c r="R119" s="12">
        <v>72414.8</v>
      </c>
      <c r="S119" s="13">
        <v>22.96695783182443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ht="12.75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21.4703188524725</v>
      </c>
      <c r="J120" s="10">
        <v>438932.1</v>
      </c>
      <c r="K120" s="11">
        <v>23.244583385448454</v>
      </c>
      <c r="L120" s="10">
        <v>630662.8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</v>
      </c>
      <c r="S120" s="11">
        <v>23.662703946166328</v>
      </c>
      <c r="U120" s="10">
        <f t="shared" si="4"/>
        <v>1504214.3</v>
      </c>
      <c r="V120" s="11">
        <f t="shared" si="5"/>
        <v>24.4093437670417</v>
      </c>
      <c r="W120" s="10">
        <f t="shared" si="6"/>
        <v>268281.6</v>
      </c>
      <c r="X120" s="11">
        <f t="shared" si="7"/>
        <v>21.407112925373927</v>
      </c>
    </row>
    <row r="121" spans="1:24" s="6" customFormat="1" ht="12.75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19.77616336560928</v>
      </c>
      <c r="H121" s="10">
        <v>285592.4</v>
      </c>
      <c r="I121" s="11">
        <v>22.90466389861914</v>
      </c>
      <c r="J121" s="10">
        <v>427268.2</v>
      </c>
      <c r="K121" s="11">
        <v>23.233333007230595</v>
      </c>
      <c r="L121" s="10">
        <v>648507.1</v>
      </c>
      <c r="M121" s="11">
        <v>26.56958010174443</v>
      </c>
      <c r="N121" s="10">
        <v>190877.9</v>
      </c>
      <c r="O121" s="11">
        <v>22.27919989165849</v>
      </c>
      <c r="P121" s="10">
        <v>63309.3</v>
      </c>
      <c r="Q121" s="11">
        <v>18.67559707657485</v>
      </c>
      <c r="R121" s="10">
        <v>71574</v>
      </c>
      <c r="S121" s="11">
        <v>23.8661514376729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ht="12.75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150391.8</v>
      </c>
      <c r="G122" s="11">
        <v>21.9142132084329</v>
      </c>
      <c r="H122" s="10">
        <v>341684.1</v>
      </c>
      <c r="I122" s="11">
        <v>22.31927707786227</v>
      </c>
      <c r="J122" s="10">
        <v>360090.2</v>
      </c>
      <c r="K122" s="11">
        <v>24.6953608012659</v>
      </c>
      <c r="L122" s="10">
        <v>636323.3</v>
      </c>
      <c r="M122" s="11">
        <v>26.49703847556738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ht="12.75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</v>
      </c>
      <c r="H123" s="10">
        <v>254938.9</v>
      </c>
      <c r="I123" s="11">
        <v>23.922021449060928</v>
      </c>
      <c r="J123" s="10">
        <v>374433.4</v>
      </c>
      <c r="K123" s="11">
        <v>24.86464454559876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24.87664684117132</v>
      </c>
      <c r="W123" s="10">
        <f t="shared" si="6"/>
        <v>241733</v>
      </c>
      <c r="X123" s="11">
        <f t="shared" si="7"/>
        <v>21.70758610119429</v>
      </c>
    </row>
    <row r="124" spans="1:24" s="6" customFormat="1" ht="12.75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26.9443784491837</v>
      </c>
      <c r="N124" s="10">
        <v>195920.8</v>
      </c>
      <c r="O124" s="11">
        <v>23.2528038421648</v>
      </c>
      <c r="P124" s="10">
        <v>67401.9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ht="12.75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</v>
      </c>
      <c r="F125" s="10">
        <v>113372.3</v>
      </c>
      <c r="G125" s="11">
        <v>23.24449900019669</v>
      </c>
      <c r="H125" s="10">
        <v>294662.5</v>
      </c>
      <c r="I125" s="11">
        <v>22.10820429474398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64953.50000000001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</v>
      </c>
      <c r="W125" s="10">
        <f t="shared" si="6"/>
        <v>294637.3</v>
      </c>
      <c r="X125" s="11">
        <f t="shared" si="7"/>
        <v>21.88487846922301</v>
      </c>
    </row>
    <row r="126" spans="1:24" s="6" customFormat="1" ht="12.75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138801.8</v>
      </c>
      <c r="G126" s="11">
        <v>22.268433341642545</v>
      </c>
      <c r="H126" s="10">
        <v>312360.6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17.39092924162985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24.63111025548339</v>
      </c>
      <c r="W126" s="10">
        <f t="shared" si="6"/>
        <v>327419.2</v>
      </c>
      <c r="X126" s="11">
        <f t="shared" si="7"/>
        <v>21.887453793180118</v>
      </c>
    </row>
    <row r="127" spans="1:24" s="6" customFormat="1" ht="12.75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</v>
      </c>
      <c r="N127" s="10">
        <v>302526.1</v>
      </c>
      <c r="O127" s="11">
        <v>23.058226146438276</v>
      </c>
      <c r="P127" s="10">
        <v>67493.1</v>
      </c>
      <c r="Q127" s="11">
        <v>16.24899788274653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ht="12.75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23.04158400274065</v>
      </c>
      <c r="P128" s="10">
        <v>75546.6</v>
      </c>
      <c r="Q128" s="11">
        <v>16.54917820259284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ht="12.75">
      <c r="A129" s="8" t="s">
        <v>62</v>
      </c>
      <c r="B129" s="8" t="s">
        <v>11</v>
      </c>
      <c r="C129" s="8" t="s">
        <v>98</v>
      </c>
      <c r="D129" s="10">
        <v>2279575.7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</v>
      </c>
      <c r="Q129" s="11">
        <v>16.43404077069004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>
      <c r="A130" s="9" t="s">
        <v>63</v>
      </c>
      <c r="B130" s="9" t="s">
        <v>0</v>
      </c>
      <c r="C130" s="9" t="s">
        <v>99</v>
      </c>
      <c r="D130" s="14">
        <v>2207127.8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21.30859288929948</v>
      </c>
    </row>
    <row r="131" spans="1:24" s="6" customFormat="1" ht="12.75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</v>
      </c>
      <c r="L131" s="12">
        <v>773073.9</v>
      </c>
      <c r="M131" s="13">
        <v>28.17553820792553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</v>
      </c>
      <c r="X131" s="13">
        <f t="shared" si="7"/>
        <v>21.30306743480023</v>
      </c>
    </row>
    <row r="132" spans="1:24" s="6" customFormat="1" ht="12.75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271295.1</v>
      </c>
      <c r="I132" s="11">
        <v>22.427594608232877</v>
      </c>
      <c r="J132" s="10">
        <v>451903.1</v>
      </c>
      <c r="K132" s="11">
        <v>25.43367764682296</v>
      </c>
      <c r="L132" s="10">
        <v>799358.2</v>
      </c>
      <c r="M132" s="11">
        <v>28.68622190527349</v>
      </c>
      <c r="N132" s="10">
        <v>508187.8</v>
      </c>
      <c r="O132" s="11">
        <v>22.06710134914691</v>
      </c>
      <c r="P132" s="10">
        <v>80671.1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ht="12.75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</v>
      </c>
      <c r="L133" s="10">
        <v>872891.5</v>
      </c>
      <c r="M133" s="11">
        <v>28.450819422574273</v>
      </c>
      <c r="N133" s="10">
        <v>597318.8</v>
      </c>
      <c r="O133" s="11">
        <v>21.75081359066549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ht="12.75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24.6181862752265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26.90575553359841</v>
      </c>
      <c r="L134" s="10">
        <v>932894.3</v>
      </c>
      <c r="M134" s="11">
        <v>28.572670716285867</v>
      </c>
      <c r="N134" s="10">
        <v>669761.8</v>
      </c>
      <c r="O134" s="11">
        <v>21.77097517356171</v>
      </c>
      <c r="P134" s="10">
        <v>165311.8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</v>
      </c>
      <c r="W134" s="10">
        <f t="shared" si="6"/>
        <v>835073.6000000001</v>
      </c>
      <c r="X134" s="11">
        <f t="shared" si="7"/>
        <v>20.499686651571793</v>
      </c>
    </row>
    <row r="135" spans="1:24" s="6" customFormat="1" ht="12.75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</v>
      </c>
      <c r="H135" s="10">
        <v>285338.4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ht="12.75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24.52850953169934</v>
      </c>
      <c r="F136" s="10">
        <v>108947.1</v>
      </c>
      <c r="G136" s="11">
        <v>22.19227118482273</v>
      </c>
      <c r="H136" s="10">
        <v>243390.2</v>
      </c>
      <c r="I136" s="11">
        <v>26.571573115926597</v>
      </c>
      <c r="J136" s="10">
        <v>463914.8</v>
      </c>
      <c r="K136" s="11">
        <v>26.61580633555989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20.87993768902652</v>
      </c>
    </row>
    <row r="137" spans="1:24" s="6" customFormat="1" ht="12.75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1049297.9</v>
      </c>
      <c r="M137" s="11">
        <v>27.5909084512606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26.86278634906767</v>
      </c>
      <c r="W137" s="10">
        <f t="shared" si="6"/>
        <v>955804.5</v>
      </c>
      <c r="X137" s="11">
        <f t="shared" si="7"/>
        <v>20.966386399101495</v>
      </c>
    </row>
    <row r="138" spans="1:24" s="6" customFormat="1" ht="12.75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ht="12.75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</v>
      </c>
      <c r="I139" s="11">
        <v>25.686983908774994</v>
      </c>
      <c r="J139" s="10">
        <v>421862.5</v>
      </c>
      <c r="K139" s="11">
        <v>28.5093706598714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26.89624227992265</v>
      </c>
      <c r="W139" s="10">
        <f t="shared" si="6"/>
        <v>987403.8</v>
      </c>
      <c r="X139" s="11">
        <f t="shared" si="7"/>
        <v>20.30186670539449</v>
      </c>
    </row>
    <row r="140" spans="1:24" s="6" customFormat="1" ht="12.75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96518.4</v>
      </c>
      <c r="G140" s="11">
        <v>23.69477752428553</v>
      </c>
      <c r="H140" s="10">
        <v>247017.4</v>
      </c>
      <c r="I140" s="11">
        <v>27.14932495038812</v>
      </c>
      <c r="J140" s="10">
        <v>441109.1</v>
      </c>
      <c r="K140" s="11">
        <v>28.39094126373723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aca="true" t="shared" si="8" ref="U140:U203">F140+H140+J140+L140</f>
        <v>1976795.5999999999</v>
      </c>
      <c r="V140" s="11">
        <f aca="true" t="shared" si="9" ref="V140:V203">(F140*G140+H140*I140+J140*K140+L140*M140)/(F140+H140+J140+L140)</f>
        <v>27.150617231746153</v>
      </c>
      <c r="W140" s="10">
        <f aca="true" t="shared" si="10" ref="W140:W203">N140+P140</f>
        <v>1000446.4</v>
      </c>
      <c r="X140" s="11">
        <f aca="true" t="shared" si="11" ref="X140:X203">(N140*O140+P140*Q140)/(N140+P140)</f>
        <v>20.2572492009567</v>
      </c>
    </row>
    <row r="141" spans="1:24" s="6" customFormat="1" ht="12.75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26.71305046458386</v>
      </c>
      <c r="L141" s="10">
        <v>1217145</v>
      </c>
      <c r="M141" s="11">
        <v>27.59505460154707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76965.4</v>
      </c>
      <c r="G142" s="15">
        <v>27.74552297525903</v>
      </c>
      <c r="H142" s="14">
        <v>220274.1</v>
      </c>
      <c r="I142" s="15">
        <v>27.892268133203135</v>
      </c>
      <c r="J142" s="14">
        <v>541410.7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</v>
      </c>
    </row>
    <row r="143" spans="1:24" s="6" customFormat="1" ht="12.75">
      <c r="A143" s="7" t="s">
        <v>74</v>
      </c>
      <c r="B143" s="7" t="s">
        <v>21</v>
      </c>
      <c r="C143" s="7" t="s">
        <v>110</v>
      </c>
      <c r="D143" s="12">
        <v>5749859.9</v>
      </c>
      <c r="E143" s="13">
        <v>20.43977256384977</v>
      </c>
      <c r="F143" s="12">
        <v>109213</v>
      </c>
      <c r="G143" s="13">
        <v>23.80217518061037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24.77505929819434</v>
      </c>
      <c r="N143" s="12">
        <v>2539724.7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ht="12.75">
      <c r="A144" s="8" t="s">
        <v>53</v>
      </c>
      <c r="B144" s="8" t="s">
        <v>2</v>
      </c>
      <c r="C144" s="8" t="s">
        <v>89</v>
      </c>
      <c r="D144" s="10">
        <v>6101239.699999999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23.89105963901032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2584093.8</v>
      </c>
      <c r="O144" s="11">
        <v>17.486692410314205</v>
      </c>
      <c r="P144" s="10">
        <v>559914.3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ht="12.75">
      <c r="A145" s="8" t="s">
        <v>54</v>
      </c>
      <c r="B145" s="8" t="s">
        <v>3</v>
      </c>
      <c r="C145" s="8" t="s">
        <v>90</v>
      </c>
      <c r="D145" s="10">
        <v>6266740.6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24.39589149831894</v>
      </c>
      <c r="W145" s="10">
        <f t="shared" si="10"/>
        <v>3356274.7</v>
      </c>
      <c r="X145" s="11">
        <f t="shared" si="11"/>
        <v>17.211591867316464</v>
      </c>
    </row>
    <row r="146" spans="1:24" s="6" customFormat="1" ht="12.75">
      <c r="A146" s="8" t="s">
        <v>55</v>
      </c>
      <c r="B146" s="8" t="s">
        <v>4</v>
      </c>
      <c r="C146" s="8" t="s">
        <v>91</v>
      </c>
      <c r="D146" s="10">
        <v>6425106.1</v>
      </c>
      <c r="E146" s="11">
        <v>20.606454861033345</v>
      </c>
      <c r="F146" s="10">
        <v>135024</v>
      </c>
      <c r="G146" s="11">
        <v>22.88969315084725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</v>
      </c>
      <c r="U146" s="10">
        <f t="shared" si="8"/>
        <v>2910440.5999999996</v>
      </c>
      <c r="V146" s="11">
        <f t="shared" si="9"/>
        <v>24.39243428847165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ht="12.75">
      <c r="A147" s="8" t="s">
        <v>56</v>
      </c>
      <c r="B147" s="8" t="s">
        <v>5</v>
      </c>
      <c r="C147" s="8" t="s">
        <v>92</v>
      </c>
      <c r="D147" s="10">
        <v>6681477.9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630014.7</v>
      </c>
      <c r="Q147" s="11">
        <v>15.808884189527639</v>
      </c>
      <c r="R147" s="10">
        <v>79497.6</v>
      </c>
      <c r="S147" s="11">
        <v>22.625679127420195</v>
      </c>
      <c r="U147" s="10">
        <f t="shared" si="8"/>
        <v>3041076.4000000004</v>
      </c>
      <c r="V147" s="11">
        <f t="shared" si="9"/>
        <v>24.08038414095745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ht="12.75">
      <c r="A148" s="8" t="s">
        <v>57</v>
      </c>
      <c r="B148" s="8" t="s">
        <v>6</v>
      </c>
      <c r="C148" s="8" t="s">
        <v>93</v>
      </c>
      <c r="D148" s="10">
        <v>6993509.699999999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18.16654794243068</v>
      </c>
      <c r="P148" s="10">
        <v>740067.1</v>
      </c>
      <c r="Q148" s="11">
        <v>16.01340030924223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ht="12.75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23.25810684215761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</v>
      </c>
    </row>
    <row r="150" spans="1:24" s="6" customFormat="1" ht="12.75">
      <c r="A150" s="8" t="s">
        <v>59</v>
      </c>
      <c r="B150" s="8" t="s">
        <v>8</v>
      </c>
      <c r="C150" s="8" t="s">
        <v>95</v>
      </c>
      <c r="D150" s="10">
        <v>7406647.399999999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ht="12.75">
      <c r="A151" s="8" t="s">
        <v>60</v>
      </c>
      <c r="B151" s="8" t="s">
        <v>9</v>
      </c>
      <c r="C151" s="8" t="s">
        <v>96</v>
      </c>
      <c r="D151" s="10">
        <v>7467777.6</v>
      </c>
      <c r="E151" s="11">
        <v>20.558280725178534</v>
      </c>
      <c r="F151" s="10">
        <v>173237.7</v>
      </c>
      <c r="G151" s="11">
        <v>22.17725629005696</v>
      </c>
      <c r="H151" s="10">
        <v>461113.6</v>
      </c>
      <c r="I151" s="11">
        <v>23.680378511932847</v>
      </c>
      <c r="J151" s="10">
        <v>754940.2</v>
      </c>
      <c r="K151" s="11">
        <v>24.13808626431604</v>
      </c>
      <c r="L151" s="10">
        <v>1743128.7</v>
      </c>
      <c r="M151" s="11">
        <v>24.01552325826544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18.05379606614584</v>
      </c>
    </row>
    <row r="152" spans="1:24" s="6" customFormat="1" ht="12.75">
      <c r="A152" s="8" t="s">
        <v>61</v>
      </c>
      <c r="B152" s="8" t="s">
        <v>10</v>
      </c>
      <c r="C152" s="8" t="s">
        <v>97</v>
      </c>
      <c r="D152" s="10">
        <v>7544628.3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18.81994067878155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</v>
      </c>
      <c r="X152" s="11">
        <f t="shared" si="11"/>
        <v>18.28421650073512</v>
      </c>
    </row>
    <row r="153" spans="1:24" s="6" customFormat="1" ht="12.75">
      <c r="A153" s="8" t="s">
        <v>62</v>
      </c>
      <c r="B153" s="8" t="s">
        <v>11</v>
      </c>
      <c r="C153" s="8" t="s">
        <v>98</v>
      </c>
      <c r="D153" s="10">
        <v>7602853.2</v>
      </c>
      <c r="E153" s="11">
        <v>21.06108057906471</v>
      </c>
      <c r="F153" s="10">
        <v>160072.3</v>
      </c>
      <c r="G153" s="11">
        <v>24.961077475615703</v>
      </c>
      <c r="H153" s="10">
        <v>424771.1</v>
      </c>
      <c r="I153" s="11">
        <v>24.43064548647496</v>
      </c>
      <c r="J153" s="10">
        <v>653319</v>
      </c>
      <c r="K153" s="11">
        <v>24.629663372716866</v>
      </c>
      <c r="L153" s="10">
        <v>1956324</v>
      </c>
      <c r="M153" s="11">
        <v>24.29276035820242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</v>
      </c>
    </row>
    <row r="154" spans="1:24" s="6" customFormat="1" ht="13.5" thickBot="1">
      <c r="A154" s="9" t="s">
        <v>63</v>
      </c>
      <c r="B154" s="9" t="s">
        <v>0</v>
      </c>
      <c r="C154" s="9" t="s">
        <v>99</v>
      </c>
      <c r="D154" s="14">
        <v>7848435.100000001</v>
      </c>
      <c r="E154" s="15">
        <v>21.299179506498053</v>
      </c>
      <c r="F154" s="14">
        <v>147597.7</v>
      </c>
      <c r="G154" s="15">
        <v>23.266847410223875</v>
      </c>
      <c r="H154" s="14">
        <v>386862.9</v>
      </c>
      <c r="I154" s="15">
        <v>24.88971928815093</v>
      </c>
      <c r="J154" s="14">
        <v>689227.5</v>
      </c>
      <c r="K154" s="15">
        <v>24.47476146990653</v>
      </c>
      <c r="L154" s="14">
        <v>2164499.8</v>
      </c>
      <c r="M154" s="15">
        <v>24.70930672758667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</v>
      </c>
      <c r="X154" s="15">
        <f t="shared" si="11"/>
        <v>18.669770464283978</v>
      </c>
    </row>
    <row r="155" spans="1:24" s="6" customFormat="1" ht="12.75">
      <c r="A155" s="7" t="s">
        <v>75</v>
      </c>
      <c r="B155" s="7" t="s">
        <v>20</v>
      </c>
      <c r="C155" s="7" t="s">
        <v>111</v>
      </c>
      <c r="D155" s="12">
        <v>7792673.500000001</v>
      </c>
      <c r="E155" s="13">
        <v>21.35173330757409</v>
      </c>
      <c r="F155" s="12">
        <v>143506.3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ht="12.75">
      <c r="A156" s="8" t="s">
        <v>53</v>
      </c>
      <c r="B156" s="8" t="s">
        <v>2</v>
      </c>
      <c r="C156" s="8" t="s">
        <v>89</v>
      </c>
      <c r="D156" s="10">
        <v>7997992.9</v>
      </c>
      <c r="E156" s="11">
        <v>21.589179835606007</v>
      </c>
      <c r="F156" s="10">
        <v>114362.4</v>
      </c>
      <c r="G156" s="11">
        <v>25.08655494288333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ht="12.75">
      <c r="A157" s="8" t="s">
        <v>54</v>
      </c>
      <c r="B157" s="8" t="s">
        <v>3</v>
      </c>
      <c r="C157" s="8" t="s">
        <v>90</v>
      </c>
      <c r="D157" s="10">
        <v>8533476.7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ht="12.75">
      <c r="A158" s="8" t="s">
        <v>55</v>
      </c>
      <c r="B158" s="8" t="s">
        <v>4</v>
      </c>
      <c r="C158" s="8" t="s">
        <v>91</v>
      </c>
      <c r="D158" s="10">
        <v>9132150.100000001</v>
      </c>
      <c r="E158" s="11">
        <v>22.6718071815311</v>
      </c>
      <c r="F158" s="10">
        <v>141450.2</v>
      </c>
      <c r="G158" s="11">
        <v>21.78500724636657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21.98057639331362</v>
      </c>
      <c r="P158" s="10">
        <v>897651.9</v>
      </c>
      <c r="Q158" s="11">
        <v>17.597117682255224</v>
      </c>
      <c r="R158" s="10">
        <v>135038.4</v>
      </c>
      <c r="S158" s="11">
        <v>23.42311930532354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ht="12.75">
      <c r="A159" s="8" t="s">
        <v>56</v>
      </c>
      <c r="B159" s="8" t="s">
        <v>5</v>
      </c>
      <c r="C159" s="8" t="s">
        <v>92</v>
      </c>
      <c r="D159" s="10">
        <v>9248582.799999999</v>
      </c>
      <c r="E159" s="11">
        <v>22.81506708963022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</v>
      </c>
      <c r="R159" s="10">
        <v>171450.5</v>
      </c>
      <c r="S159" s="11">
        <v>21.04061942659835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5008230.6</v>
      </c>
      <c r="X159" s="11">
        <f t="shared" si="11"/>
        <v>21.31135784502416</v>
      </c>
    </row>
    <row r="160" spans="1:24" s="6" customFormat="1" ht="12.75">
      <c r="A160" s="8" t="s">
        <v>57</v>
      </c>
      <c r="B160" s="8" t="s">
        <v>6</v>
      </c>
      <c r="C160" s="8" t="s">
        <v>93</v>
      </c>
      <c r="D160" s="10">
        <v>9264639.9</v>
      </c>
      <c r="E160" s="11">
        <v>23.0322026464299</v>
      </c>
      <c r="F160" s="10">
        <v>200758.4</v>
      </c>
      <c r="G160" s="11">
        <v>19.399184706592596</v>
      </c>
      <c r="H160" s="10">
        <v>410193.7</v>
      </c>
      <c r="I160" s="11">
        <v>24.07724757596228</v>
      </c>
      <c r="J160" s="10">
        <v>1027125.1</v>
      </c>
      <c r="K160" s="11">
        <v>25.435489641914117</v>
      </c>
      <c r="L160" s="10">
        <v>2416157.8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ht="12.75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</v>
      </c>
      <c r="H161" s="10">
        <v>416455</v>
      </c>
      <c r="I161" s="11">
        <v>24.586478260556376</v>
      </c>
      <c r="J161" s="10">
        <v>1083983.3</v>
      </c>
      <c r="K161" s="11">
        <v>25.58459214823696</v>
      </c>
      <c r="L161" s="10">
        <v>2387284.4</v>
      </c>
      <c r="M161" s="11">
        <v>25.11753542979629</v>
      </c>
      <c r="N161" s="10">
        <v>4264739</v>
      </c>
      <c r="O161" s="11">
        <v>22.65053514177537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ht="12.75">
      <c r="A162" s="8" t="s">
        <v>59</v>
      </c>
      <c r="B162" s="8" t="s">
        <v>8</v>
      </c>
      <c r="C162" s="8" t="s">
        <v>95</v>
      </c>
      <c r="D162" s="10">
        <v>9255689.8</v>
      </c>
      <c r="E162" s="11">
        <v>23.37971055987636</v>
      </c>
      <c r="F162" s="10">
        <v>165354.1</v>
      </c>
      <c r="G162" s="11">
        <v>23.07576897095385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</v>
      </c>
      <c r="M162" s="11">
        <v>25.43392092045148</v>
      </c>
      <c r="N162" s="10">
        <v>4256754.7</v>
      </c>
      <c r="O162" s="11">
        <v>22.86083484820019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25.28808604916727</v>
      </c>
      <c r="W162" s="10">
        <f t="shared" si="10"/>
        <v>5179694.3</v>
      </c>
      <c r="X162" s="11">
        <f t="shared" si="11"/>
        <v>21.93273938637652</v>
      </c>
    </row>
    <row r="163" spans="1:24" s="6" customFormat="1" ht="12.75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</v>
      </c>
      <c r="L163" s="10">
        <v>2036716</v>
      </c>
      <c r="M163" s="11">
        <v>26.500982942148056</v>
      </c>
      <c r="N163" s="10">
        <v>4251482.2</v>
      </c>
      <c r="O163" s="11">
        <v>23.0224912408195</v>
      </c>
      <c r="P163" s="10">
        <v>969266.6</v>
      </c>
      <c r="Q163" s="11">
        <v>18.1724030488619</v>
      </c>
      <c r="R163" s="10">
        <v>157716.8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ht="12.75">
      <c r="A164" s="8" t="s">
        <v>61</v>
      </c>
      <c r="B164" s="8" t="s">
        <v>10</v>
      </c>
      <c r="C164" s="8" t="s">
        <v>97</v>
      </c>
      <c r="D164" s="10">
        <v>9392684.999999998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</v>
      </c>
      <c r="L164" s="10">
        <v>1969728.6</v>
      </c>
      <c r="M164" s="11">
        <v>26.78185568610823</v>
      </c>
      <c r="N164" s="10">
        <v>4405921.6</v>
      </c>
      <c r="O164" s="11">
        <v>23.262516800571316</v>
      </c>
      <c r="P164" s="10">
        <v>1022651.1</v>
      </c>
      <c r="Q164" s="11">
        <v>18.31617198084469</v>
      </c>
      <c r="R164" s="10">
        <v>140061.7</v>
      </c>
      <c r="S164" s="11">
        <v>22.79042810418552</v>
      </c>
      <c r="U164" s="10">
        <f t="shared" si="8"/>
        <v>3824050.6</v>
      </c>
      <c r="V164" s="11">
        <f t="shared" si="9"/>
        <v>25.58250587505301</v>
      </c>
      <c r="W164" s="10">
        <f t="shared" si="10"/>
        <v>5428572.699999999</v>
      </c>
      <c r="X164" s="11">
        <f t="shared" si="11"/>
        <v>22.330709261018104</v>
      </c>
    </row>
    <row r="165" spans="1:24" s="6" customFormat="1" ht="12.75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</v>
      </c>
      <c r="O165" s="11">
        <v>23.58965820976532</v>
      </c>
      <c r="P165" s="10">
        <v>983581.4</v>
      </c>
      <c r="Q165" s="11">
        <v>18.29656040364326</v>
      </c>
      <c r="R165" s="10">
        <v>145183.2</v>
      </c>
      <c r="S165" s="11">
        <v>24.29832145179332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5417616.800000001</v>
      </c>
      <c r="X165" s="11">
        <f t="shared" si="11"/>
        <v>22.628683533505</v>
      </c>
    </row>
    <row r="166" spans="1:24" s="6" customFormat="1" ht="13.5" thickBot="1">
      <c r="A166" s="9" t="s">
        <v>63</v>
      </c>
      <c r="B166" s="9" t="s">
        <v>0</v>
      </c>
      <c r="C166" s="9" t="s">
        <v>99</v>
      </c>
      <c r="D166" s="14">
        <v>9023907.2</v>
      </c>
      <c r="E166" s="15">
        <v>23.73902511973971</v>
      </c>
      <c r="F166" s="14">
        <v>168776.5</v>
      </c>
      <c r="G166" s="15">
        <v>25.020120099658413</v>
      </c>
      <c r="H166" s="14">
        <v>551127.1</v>
      </c>
      <c r="I166" s="15">
        <v>23.06965112766184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</v>
      </c>
      <c r="S166" s="15">
        <v>23.32608245081484</v>
      </c>
      <c r="U166" s="14">
        <f t="shared" si="8"/>
        <v>3577968.4</v>
      </c>
      <c r="V166" s="15">
        <f t="shared" si="9"/>
        <v>25.4788591128977</v>
      </c>
      <c r="W166" s="14">
        <f t="shared" si="10"/>
        <v>5305469.6</v>
      </c>
      <c r="X166" s="15">
        <f t="shared" si="11"/>
        <v>22.576627483455944</v>
      </c>
    </row>
    <row r="167" spans="1:24" s="6" customFormat="1" ht="12.75">
      <c r="A167" s="7" t="s">
        <v>76</v>
      </c>
      <c r="B167" s="7" t="s">
        <v>19</v>
      </c>
      <c r="C167" s="7" t="s">
        <v>112</v>
      </c>
      <c r="D167" s="12">
        <v>8836608.600000001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26.17216170400316</v>
      </c>
      <c r="N167" s="12">
        <v>4208842.9</v>
      </c>
      <c r="O167" s="13">
        <v>23.664082832599906</v>
      </c>
      <c r="P167" s="12">
        <v>960144.9</v>
      </c>
      <c r="Q167" s="13">
        <v>18.478915134580213</v>
      </c>
      <c r="R167" s="12">
        <v>149590.3</v>
      </c>
      <c r="S167" s="13">
        <v>23.52802945110746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5168987.800000001</v>
      </c>
      <c r="X167" s="13">
        <f t="shared" si="11"/>
        <v>22.700932499589186</v>
      </c>
    </row>
    <row r="168" spans="1:24" s="6" customFormat="1" ht="12.75">
      <c r="A168" s="8" t="s">
        <v>53</v>
      </c>
      <c r="B168" s="8" t="s">
        <v>2</v>
      </c>
      <c r="C168" s="8" t="s">
        <v>89</v>
      </c>
      <c r="D168" s="10">
        <v>8826050.7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</v>
      </c>
      <c r="O168" s="11">
        <v>23.93</v>
      </c>
      <c r="P168" s="10">
        <v>924574.8</v>
      </c>
      <c r="Q168" s="11">
        <v>18.51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ht="12.75">
      <c r="A169" s="8" t="s">
        <v>54</v>
      </c>
      <c r="B169" s="8" t="s">
        <v>3</v>
      </c>
      <c r="C169" s="8" t="s">
        <v>90</v>
      </c>
      <c r="D169" s="10">
        <v>8890479.7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</v>
      </c>
      <c r="W169" s="10">
        <f t="shared" si="10"/>
        <v>5148187.2</v>
      </c>
      <c r="X169" s="11">
        <f t="shared" si="11"/>
        <v>23.209484689484487</v>
      </c>
    </row>
    <row r="170" spans="1:24" s="6" customFormat="1" ht="12.75">
      <c r="A170" s="8" t="s">
        <v>55</v>
      </c>
      <c r="B170" s="8" t="s">
        <v>4</v>
      </c>
      <c r="C170" s="8" t="s">
        <v>91</v>
      </c>
      <c r="D170" s="10">
        <v>9121414.3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5213419.600000001</v>
      </c>
      <c r="X170" s="11">
        <f t="shared" si="11"/>
        <v>23.47944486877672</v>
      </c>
    </row>
    <row r="171" spans="1:24" s="6" customFormat="1" ht="12.75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25.34336573401101</v>
      </c>
      <c r="W171" s="10">
        <f t="shared" si="10"/>
        <v>5131876</v>
      </c>
      <c r="X171" s="11">
        <f t="shared" si="11"/>
        <v>23.597658943824833</v>
      </c>
    </row>
    <row r="172" spans="1:24" s="6" customFormat="1" ht="12.75">
      <c r="A172" s="8" t="s">
        <v>57</v>
      </c>
      <c r="B172" s="8" t="s">
        <v>6</v>
      </c>
      <c r="C172" s="8" t="s">
        <v>93</v>
      </c>
      <c r="D172" s="10">
        <v>9152225.8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</v>
      </c>
      <c r="X172" s="11">
        <f t="shared" si="11"/>
        <v>23.80807897399313</v>
      </c>
    </row>
    <row r="173" spans="1:24" s="6" customFormat="1" ht="12.75">
      <c r="A173" s="8" t="s">
        <v>58</v>
      </c>
      <c r="B173" s="8" t="s">
        <v>7</v>
      </c>
      <c r="C173" s="8" t="s">
        <v>94</v>
      </c>
      <c r="D173" s="10">
        <v>9231509.799999999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2343429.3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ht="12.75">
      <c r="A174" s="8" t="s">
        <v>59</v>
      </c>
      <c r="B174" s="8" t="s">
        <v>8</v>
      </c>
      <c r="C174" s="8" t="s">
        <v>95</v>
      </c>
      <c r="D174" s="10">
        <v>9222465.6</v>
      </c>
      <c r="E174" s="11">
        <v>24.679154750113682</v>
      </c>
      <c r="F174" s="10">
        <v>150717.8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25.63957870666176</v>
      </c>
      <c r="W174" s="10">
        <f t="shared" si="10"/>
        <v>5179915.800000001</v>
      </c>
      <c r="X174" s="11">
        <f t="shared" si="11"/>
        <v>24.18094559374884</v>
      </c>
    </row>
    <row r="175" spans="1:24" s="6" customFormat="1" ht="12.75">
      <c r="A175" s="8" t="s">
        <v>60</v>
      </c>
      <c r="B175" s="8" t="s">
        <v>9</v>
      </c>
      <c r="C175" s="8" t="s">
        <v>96</v>
      </c>
      <c r="D175" s="10">
        <v>9246865.6</v>
      </c>
      <c r="E175" s="11">
        <v>24.87837024288533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ht="12.75">
      <c r="A176" s="8" t="s">
        <v>61</v>
      </c>
      <c r="B176" s="8" t="s">
        <v>10</v>
      </c>
      <c r="C176" s="8" t="s">
        <v>97</v>
      </c>
      <c r="D176" s="10">
        <v>9471366.8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5526272.100000001</v>
      </c>
      <c r="X176" s="11">
        <f t="shared" si="11"/>
        <v>24.533441271196182</v>
      </c>
    </row>
    <row r="177" spans="1:24" s="6" customFormat="1" ht="12.75">
      <c r="A177" s="8" t="s">
        <v>62</v>
      </c>
      <c r="B177" s="8" t="s">
        <v>11</v>
      </c>
      <c r="C177" s="8" t="s">
        <v>98</v>
      </c>
      <c r="D177" s="10">
        <v>9295279.7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</v>
      </c>
      <c r="X177" s="11">
        <f t="shared" si="11"/>
        <v>24.589469027697017</v>
      </c>
    </row>
    <row r="178" spans="1:24" s="6" customFormat="1" ht="13.5" thickBot="1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5055557.1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</v>
      </c>
      <c r="W178" s="14">
        <f t="shared" si="10"/>
        <v>6066004.199999999</v>
      </c>
      <c r="X178" s="15">
        <f t="shared" si="11"/>
        <v>24.69218047574052</v>
      </c>
    </row>
    <row r="179" spans="1:24" s="6" customFormat="1" ht="12.75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25.07017488209046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5026167.100000001</v>
      </c>
      <c r="O179" s="13">
        <v>25.37</v>
      </c>
      <c r="P179" s="12">
        <v>1059754.3</v>
      </c>
      <c r="Q179" s="13">
        <v>20.16</v>
      </c>
      <c r="R179" s="12">
        <v>275413.1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</v>
      </c>
      <c r="X179" s="13">
        <f t="shared" si="11"/>
        <v>24.46277173658536</v>
      </c>
    </row>
    <row r="180" spans="1:24" s="6" customFormat="1" ht="12.75">
      <c r="A180" s="8" t="s">
        <v>53</v>
      </c>
      <c r="B180" s="8" t="s">
        <v>2</v>
      </c>
      <c r="C180" s="8" t="s">
        <v>89</v>
      </c>
      <c r="D180" s="10">
        <v>9888299.1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</v>
      </c>
      <c r="X180" s="11">
        <f t="shared" si="11"/>
        <v>24.34496718304345</v>
      </c>
    </row>
    <row r="181" spans="1:24" s="6" customFormat="1" ht="12.75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</v>
      </c>
      <c r="K181" s="11">
        <v>27.85</v>
      </c>
      <c r="L181" s="10">
        <v>2284624.5</v>
      </c>
      <c r="M181" s="11">
        <v>26.04</v>
      </c>
      <c r="N181" s="10">
        <v>5751313.3</v>
      </c>
      <c r="O181" s="11">
        <v>24.63</v>
      </c>
      <c r="P181" s="10">
        <v>1272628.1</v>
      </c>
      <c r="Q181" s="11">
        <v>20.15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</v>
      </c>
      <c r="X181" s="11">
        <f t="shared" si="11"/>
        <v>23.81829421213565</v>
      </c>
    </row>
    <row r="182" spans="1:24" s="6" customFormat="1" ht="12.75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20.31</v>
      </c>
      <c r="H182" s="10">
        <v>267301.4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26.09386293189887</v>
      </c>
      <c r="W182" s="10">
        <f t="shared" si="10"/>
        <v>6792686.1</v>
      </c>
      <c r="X182" s="11">
        <f t="shared" si="11"/>
        <v>23.931993085327466</v>
      </c>
    </row>
    <row r="183" spans="1:24" s="6" customFormat="1" ht="12.75">
      <c r="A183" s="8" t="s">
        <v>56</v>
      </c>
      <c r="B183" s="8" t="s">
        <v>5</v>
      </c>
      <c r="C183" s="8" t="s">
        <v>92</v>
      </c>
      <c r="D183" s="10">
        <v>10664771.2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</v>
      </c>
      <c r="M183" s="11">
        <v>25.74</v>
      </c>
      <c r="N183" s="10">
        <v>5540556.600000001</v>
      </c>
      <c r="O183" s="11">
        <v>24.59</v>
      </c>
      <c r="P183" s="10">
        <v>1344929.6</v>
      </c>
      <c r="Q183" s="11">
        <v>20.15</v>
      </c>
      <c r="R183" s="10">
        <v>277309.1</v>
      </c>
      <c r="S183" s="11">
        <v>23.89</v>
      </c>
      <c r="U183" s="10">
        <f t="shared" si="8"/>
        <v>3501975.9000000004</v>
      </c>
      <c r="V183" s="11">
        <f t="shared" si="9"/>
        <v>25.67809527244319</v>
      </c>
      <c r="W183" s="10">
        <f t="shared" si="10"/>
        <v>6885486.200000001</v>
      </c>
      <c r="X183" s="11">
        <f t="shared" si="11"/>
        <v>23.72274280848896</v>
      </c>
    </row>
    <row r="184" spans="1:24" s="6" customFormat="1" ht="12.75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</v>
      </c>
      <c r="I184" s="11">
        <v>23.928890863183497</v>
      </c>
      <c r="J184" s="10">
        <v>640371.4</v>
      </c>
      <c r="K184" s="11">
        <v>25.52428566609938</v>
      </c>
      <c r="L184" s="10">
        <v>2521911.6</v>
      </c>
      <c r="M184" s="11">
        <v>25.667641243253726</v>
      </c>
      <c r="N184" s="10">
        <v>5622826.4</v>
      </c>
      <c r="O184" s="11">
        <v>24.031843921590752</v>
      </c>
      <c r="P184" s="10">
        <v>1354411.8</v>
      </c>
      <c r="Q184" s="11">
        <v>20.21251440736119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</v>
      </c>
      <c r="X184" s="11">
        <f t="shared" si="11"/>
        <v>23.2904409747685</v>
      </c>
    </row>
    <row r="185" spans="1:24" s="6" customFormat="1" ht="12.75">
      <c r="A185" s="8" t="s">
        <v>58</v>
      </c>
      <c r="B185" s="8" t="s">
        <v>7</v>
      </c>
      <c r="C185" s="8" t="s">
        <v>94</v>
      </c>
      <c r="D185" s="10">
        <v>11129337.3</v>
      </c>
      <c r="E185" s="11">
        <v>23.81550961834897</v>
      </c>
      <c r="F185" s="10">
        <v>91204.1</v>
      </c>
      <c r="G185" s="11">
        <v>28.7857380753716</v>
      </c>
      <c r="H185" s="10">
        <v>313361.4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25.667929270208</v>
      </c>
      <c r="U185" s="10">
        <f t="shared" si="8"/>
        <v>3482150.8</v>
      </c>
      <c r="V185" s="11">
        <f t="shared" si="9"/>
        <v>25.47426107795216</v>
      </c>
      <c r="W185" s="10">
        <f t="shared" si="10"/>
        <v>7275088.7</v>
      </c>
      <c r="X185" s="11">
        <f t="shared" si="11"/>
        <v>22.926818873012504</v>
      </c>
    </row>
    <row r="186" spans="1:24" s="6" customFormat="1" ht="12.75">
      <c r="A186" s="8" t="s">
        <v>59</v>
      </c>
      <c r="B186" s="8" t="s">
        <v>8</v>
      </c>
      <c r="C186" s="8" t="s">
        <v>95</v>
      </c>
      <c r="D186" s="10">
        <v>11428049.7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</v>
      </c>
      <c r="M186" s="11">
        <v>25.43</v>
      </c>
      <c r="N186" s="10">
        <v>5962704.9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</v>
      </c>
      <c r="W186" s="10">
        <f t="shared" si="10"/>
        <v>7497656.600000001</v>
      </c>
      <c r="X186" s="11">
        <f t="shared" si="11"/>
        <v>22.444331516596797</v>
      </c>
    </row>
    <row r="187" spans="1:24" s="6" customFormat="1" ht="12.75">
      <c r="A187" s="8" t="s">
        <v>60</v>
      </c>
      <c r="B187" s="8" t="s">
        <v>9</v>
      </c>
      <c r="C187" s="8" t="s">
        <v>96</v>
      </c>
      <c r="D187" s="10">
        <v>11624813.8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</v>
      </c>
      <c r="X187" s="11">
        <f t="shared" si="11"/>
        <v>22.44888328956515</v>
      </c>
    </row>
    <row r="188" spans="1:24" s="6" customFormat="1" ht="12.75">
      <c r="A188" s="8" t="s">
        <v>61</v>
      </c>
      <c r="B188" s="8" t="s">
        <v>10</v>
      </c>
      <c r="C188" s="8" t="s">
        <v>97</v>
      </c>
      <c r="D188" s="10">
        <v>11823626.3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</v>
      </c>
      <c r="M188" s="11">
        <v>25.94</v>
      </c>
      <c r="N188" s="10">
        <v>6104443.7</v>
      </c>
      <c r="O188" s="11">
        <v>22.79</v>
      </c>
      <c r="P188" s="10">
        <v>1786343</v>
      </c>
      <c r="Q188" s="11">
        <v>19.95</v>
      </c>
      <c r="R188" s="10">
        <v>297589.9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</v>
      </c>
      <c r="X188" s="11">
        <f t="shared" si="11"/>
        <v>22.147071187844933</v>
      </c>
    </row>
    <row r="189" spans="1:24" s="6" customFormat="1" ht="12.75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796708.2000000001</v>
      </c>
      <c r="K189" s="11">
        <v>24.29</v>
      </c>
      <c r="L189" s="10">
        <v>1969732.1</v>
      </c>
      <c r="M189" s="11">
        <v>26.36</v>
      </c>
      <c r="N189" s="10">
        <v>5590937.8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</v>
      </c>
      <c r="M190" s="15">
        <v>25.92</v>
      </c>
      <c r="N190" s="14">
        <v>5964860.7</v>
      </c>
      <c r="O190" s="15">
        <v>22.51</v>
      </c>
      <c r="P190" s="14">
        <v>1933558.4999999995</v>
      </c>
      <c r="Q190" s="15">
        <v>19.521699564817926</v>
      </c>
      <c r="R190" s="14">
        <v>287764.4</v>
      </c>
      <c r="S190" s="15">
        <v>17.08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</v>
      </c>
      <c r="X190" s="15">
        <f t="shared" si="11"/>
        <v>21.778454413384395</v>
      </c>
    </row>
    <row r="191" spans="1:24" s="6" customFormat="1" ht="12.75">
      <c r="A191" s="7" t="s">
        <v>79</v>
      </c>
      <c r="B191" s="7" t="s">
        <v>17</v>
      </c>
      <c r="C191" s="7" t="s">
        <v>115</v>
      </c>
      <c r="D191" s="12">
        <v>11534588.8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</v>
      </c>
      <c r="O191" s="13">
        <v>22.39</v>
      </c>
      <c r="P191" s="12">
        <v>1940658.5</v>
      </c>
      <c r="Q191" s="13">
        <v>19.42</v>
      </c>
      <c r="R191" s="12">
        <v>265933.4</v>
      </c>
      <c r="S191" s="13">
        <v>16.76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</v>
      </c>
      <c r="X191" s="13">
        <f t="shared" si="11"/>
        <v>21.655644502804652</v>
      </c>
    </row>
    <row r="192" spans="1:24" s="6" customFormat="1" ht="12.75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628039.7000000001</v>
      </c>
      <c r="K192" s="11">
        <v>26.62</v>
      </c>
      <c r="L192" s="10">
        <v>2256677.1</v>
      </c>
      <c r="M192" s="11">
        <v>26.02</v>
      </c>
      <c r="N192" s="10">
        <v>6122121.2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</v>
      </c>
      <c r="X192" s="11">
        <f t="shared" si="11"/>
        <v>21.366992928753856</v>
      </c>
    </row>
    <row r="193" spans="1:24" s="6" customFormat="1" ht="12.75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22.528730591878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</v>
      </c>
      <c r="O193" s="11">
        <v>21.86</v>
      </c>
      <c r="P193" s="10">
        <v>2092414.0999999999</v>
      </c>
      <c r="Q193" s="11">
        <v>19.48</v>
      </c>
      <c r="R193" s="10">
        <v>311235.2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ht="12.75">
      <c r="A194" s="8" t="s">
        <v>55</v>
      </c>
      <c r="B194" s="8" t="s">
        <v>4</v>
      </c>
      <c r="C194" s="8" t="s">
        <v>91</v>
      </c>
      <c r="D194" s="10">
        <v>13058165.2</v>
      </c>
      <c r="E194" s="11">
        <v>22.07559397992607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720700.2000000001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ht="12.75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22.03030794104613</v>
      </c>
      <c r="F195" s="10">
        <v>109267.8</v>
      </c>
      <c r="G195" s="11">
        <v>28.95</v>
      </c>
      <c r="H195" s="10">
        <v>285132.6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</v>
      </c>
      <c r="O195" s="11">
        <v>21.74</v>
      </c>
      <c r="P195" s="10">
        <v>2372490.7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</v>
      </c>
      <c r="W195" s="10">
        <f t="shared" si="10"/>
        <v>8875855.4</v>
      </c>
      <c r="X195" s="11">
        <f t="shared" si="11"/>
        <v>21.061065282564197</v>
      </c>
    </row>
    <row r="196" spans="1:24" s="6" customFormat="1" ht="12.75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311832.1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4296328.1</v>
      </c>
      <c r="V196" s="11">
        <f t="shared" si="9"/>
        <v>23.989719932702535</v>
      </c>
      <c r="W196" s="10">
        <f t="shared" si="10"/>
        <v>9050767.7</v>
      </c>
      <c r="X196" s="11">
        <f t="shared" si="11"/>
        <v>21.107922849240737</v>
      </c>
    </row>
    <row r="197" spans="1:24" s="6" customFormat="1" ht="12.75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4319701.800000001</v>
      </c>
      <c r="V197" s="11">
        <f t="shared" si="9"/>
        <v>23.972164809385685</v>
      </c>
      <c r="W197" s="10">
        <f t="shared" si="10"/>
        <v>9180750.1</v>
      </c>
      <c r="X197" s="11">
        <f t="shared" si="11"/>
        <v>21.111664211075738</v>
      </c>
    </row>
    <row r="198" spans="1:24" s="6" customFormat="1" ht="12.75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132187.3</v>
      </c>
      <c r="G198" s="11">
        <v>27.02</v>
      </c>
      <c r="H198" s="10">
        <v>303619.9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ht="12.75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1204185.4</v>
      </c>
      <c r="K199" s="11">
        <v>20.62</v>
      </c>
      <c r="L199" s="10">
        <v>2733135.9</v>
      </c>
      <c r="M199" s="11">
        <v>25.61</v>
      </c>
      <c r="N199" s="10">
        <v>6724394.3</v>
      </c>
      <c r="O199" s="11">
        <v>22.27</v>
      </c>
      <c r="P199" s="10">
        <v>2748367.3</v>
      </c>
      <c r="Q199" s="11">
        <v>18.56</v>
      </c>
      <c r="R199" s="10">
        <v>367616.3</v>
      </c>
      <c r="S199" s="11">
        <v>22.75</v>
      </c>
      <c r="U199" s="10">
        <f t="shared" si="8"/>
        <v>4372171.199999999</v>
      </c>
      <c r="V199" s="11">
        <f t="shared" si="9"/>
        <v>24.293237923757424</v>
      </c>
      <c r="W199" s="10">
        <f t="shared" si="10"/>
        <v>9472761.6</v>
      </c>
      <c r="X199" s="11">
        <f t="shared" si="11"/>
        <v>21.193604001287227</v>
      </c>
    </row>
    <row r="200" spans="1:24" s="6" customFormat="1" ht="12.75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325247.6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</v>
      </c>
      <c r="X200" s="11">
        <f t="shared" si="11"/>
        <v>21.16749459707154</v>
      </c>
    </row>
    <row r="201" spans="1:24" s="6" customFormat="1" ht="12.75">
      <c r="A201" s="8" t="s">
        <v>62</v>
      </c>
      <c r="B201" s="8" t="s">
        <v>11</v>
      </c>
      <c r="C201" s="8" t="s">
        <v>116</v>
      </c>
      <c r="D201" s="10">
        <v>14212590.7</v>
      </c>
      <c r="E201" s="11">
        <v>22.28403091928905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6722097.6</v>
      </c>
      <c r="O201" s="11">
        <v>22.33</v>
      </c>
      <c r="P201" s="10">
        <v>2850417.7</v>
      </c>
      <c r="Q201" s="11">
        <v>18.4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</v>
      </c>
      <c r="X201" s="11">
        <f t="shared" si="11"/>
        <v>21.15975986875675</v>
      </c>
    </row>
    <row r="202" spans="1:24" s="6" customFormat="1" ht="13.5" thickBot="1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598880.7</v>
      </c>
      <c r="I202" s="15">
        <v>18.94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6769310.3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9573578.7</v>
      </c>
      <c r="X202" s="15">
        <f t="shared" si="11"/>
        <v>21.188834364102526</v>
      </c>
    </row>
    <row r="203" spans="1:24" s="6" customFormat="1" ht="12.75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</v>
      </c>
      <c r="W203" s="12">
        <f t="shared" si="10"/>
        <v>9402316.5</v>
      </c>
      <c r="X203" s="13">
        <f t="shared" si="11"/>
        <v>21.154092219720535</v>
      </c>
    </row>
    <row r="204" spans="1:24" s="6" customFormat="1" ht="12.75">
      <c r="A204" s="8" t="s">
        <v>53</v>
      </c>
      <c r="B204" s="8" t="s">
        <v>2</v>
      </c>
      <c r="C204" s="8" t="s">
        <v>89</v>
      </c>
      <c r="D204" s="10">
        <v>13867997.2</v>
      </c>
      <c r="E204" s="11">
        <v>22.19471700232244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2532254.3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aca="true" t="shared" si="12" ref="U204:U267">F204+H204+J204+L204</f>
        <v>3901183.5</v>
      </c>
      <c r="V204" s="11">
        <f aca="true" t="shared" si="13" ref="V204:V267">(F204*G204+H204*I204+J204*K204+L204*M204)/(F204+H204+J204+L204)</f>
        <v>25.53354773468103</v>
      </c>
      <c r="W204" s="10">
        <f aca="true" t="shared" si="14" ref="W204:W267">N204+P204</f>
        <v>9714494.2</v>
      </c>
      <c r="X204" s="11">
        <f aca="true" t="shared" si="15" ref="X204:X267">(N204*O204+P204*Q204)/(N204+P204)</f>
        <v>20.79246196925003</v>
      </c>
    </row>
    <row r="205" spans="1:24" s="6" customFormat="1" ht="12.75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ht="12.75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7471964.1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ht="12.75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</v>
      </c>
      <c r="X207" s="11">
        <f t="shared" si="15"/>
        <v>20.667785297423045</v>
      </c>
    </row>
    <row r="208" spans="1:24" s="6" customFormat="1" ht="12.75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</v>
      </c>
      <c r="O208" s="11">
        <v>21.65</v>
      </c>
      <c r="P208" s="10">
        <v>2737025.2</v>
      </c>
      <c r="Q208" s="11">
        <v>18.4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</v>
      </c>
    </row>
    <row r="209" spans="1:24" s="6" customFormat="1" ht="12.75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8226558.300000001</v>
      </c>
      <c r="O209" s="11">
        <v>21.65</v>
      </c>
      <c r="P209" s="10">
        <v>2625560.2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23.91803259034239</v>
      </c>
      <c r="W209" s="10">
        <f t="shared" si="14"/>
        <v>10852118.5</v>
      </c>
      <c r="X209" s="11">
        <f t="shared" si="15"/>
        <v>20.87095360053431</v>
      </c>
    </row>
    <row r="210" spans="1:24" s="6" customFormat="1" ht="12.75">
      <c r="A210" s="8" t="s">
        <v>59</v>
      </c>
      <c r="B210" s="8" t="s">
        <v>8</v>
      </c>
      <c r="C210" s="8" t="s">
        <v>95</v>
      </c>
      <c r="D210" s="10">
        <v>15708504.3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</v>
      </c>
      <c r="V210" s="11">
        <f t="shared" si="13"/>
        <v>23.962093392784038</v>
      </c>
      <c r="W210" s="10">
        <f t="shared" si="14"/>
        <v>11224176.8</v>
      </c>
      <c r="X210" s="11">
        <f t="shared" si="15"/>
        <v>20.913542002296328</v>
      </c>
    </row>
    <row r="211" spans="1:24" s="6" customFormat="1" ht="12.75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2484884.3</v>
      </c>
      <c r="M211" s="11">
        <v>25.48</v>
      </c>
      <c r="N211" s="10">
        <v>8749890.1</v>
      </c>
      <c r="O211" s="11">
        <v>21.79</v>
      </c>
      <c r="P211" s="10">
        <v>2683297.2</v>
      </c>
      <c r="Q211" s="11">
        <v>18.15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</v>
      </c>
      <c r="X211" s="11">
        <f t="shared" si="15"/>
        <v>20.935714877950087</v>
      </c>
    </row>
    <row r="212" spans="1:24" s="6" customFormat="1" ht="12.75">
      <c r="A212" s="8" t="s">
        <v>61</v>
      </c>
      <c r="B212" s="8" t="s">
        <v>10</v>
      </c>
      <c r="C212" s="8" t="s">
        <v>97</v>
      </c>
      <c r="D212" s="10">
        <v>15664308.2</v>
      </c>
      <c r="E212" s="11">
        <v>21.727128235960016</v>
      </c>
      <c r="F212" s="10">
        <v>162435.7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2336344.8</v>
      </c>
      <c r="M212" s="11">
        <v>25.54</v>
      </c>
      <c r="N212" s="10">
        <v>8697076.6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ht="12.75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>
      <c r="A214" s="9" t="s">
        <v>63</v>
      </c>
      <c r="B214" s="9" t="s">
        <v>0</v>
      </c>
      <c r="C214" s="9" t="s">
        <v>99</v>
      </c>
      <c r="D214" s="14">
        <v>18557891.4</v>
      </c>
      <c r="E214" s="15">
        <v>22.94865422302234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ht="12.75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</v>
      </c>
      <c r="V215" s="13">
        <f t="shared" si="13"/>
        <v>25.319664929349166</v>
      </c>
      <c r="W215" s="12">
        <f t="shared" si="14"/>
        <v>13252938.3</v>
      </c>
      <c r="X215" s="13">
        <f t="shared" si="15"/>
        <v>22.081134851205032</v>
      </c>
    </row>
    <row r="216" spans="1:24" s="6" customFormat="1" ht="12.75">
      <c r="A216" s="8" t="s">
        <v>53</v>
      </c>
      <c r="B216" s="8" t="s">
        <v>2</v>
      </c>
      <c r="C216" s="8" t="s">
        <v>89</v>
      </c>
      <c r="D216" s="10">
        <v>18661062.3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ht="12.75">
      <c r="A217" s="8" t="s">
        <v>54</v>
      </c>
      <c r="B217" s="8" t="s">
        <v>3</v>
      </c>
      <c r="C217" s="8" t="s">
        <v>90</v>
      </c>
      <c r="D217" s="10">
        <v>19659130.6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4718703.1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</v>
      </c>
    </row>
    <row r="218" spans="1:24" s="6" customFormat="1" ht="12.75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21.69860497690963</v>
      </c>
      <c r="F218" s="10">
        <v>187100.8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20.80240301781423</v>
      </c>
    </row>
    <row r="219" spans="1:24" s="6" customFormat="1" ht="12.75">
      <c r="A219" s="8" t="s">
        <v>56</v>
      </c>
      <c r="B219" s="8" t="s">
        <v>5</v>
      </c>
      <c r="C219" s="8" t="s">
        <v>92</v>
      </c>
      <c r="D219" s="10">
        <v>22085910.9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</v>
      </c>
      <c r="W219" s="10">
        <f t="shared" si="14"/>
        <v>16365091.8</v>
      </c>
      <c r="X219" s="11">
        <f t="shared" si="15"/>
        <v>20.5242100948068</v>
      </c>
    </row>
    <row r="220" spans="1:24" s="6" customFormat="1" ht="12.75">
      <c r="A220" s="8" t="s">
        <v>57</v>
      </c>
      <c r="B220" s="8" t="s">
        <v>6</v>
      </c>
      <c r="C220" s="8" t="s">
        <v>93</v>
      </c>
      <c r="D220" s="10">
        <v>22910848.1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</v>
      </c>
      <c r="R220" s="10">
        <v>393373.2</v>
      </c>
      <c r="S220" s="11">
        <v>23.34</v>
      </c>
      <c r="U220" s="10">
        <f t="shared" si="12"/>
        <v>5534857.4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ht="12.75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21.0242001633906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13787284.7</v>
      </c>
      <c r="O221" s="11">
        <v>20.6</v>
      </c>
      <c r="P221" s="10">
        <v>3886115.2</v>
      </c>
      <c r="Q221" s="11">
        <v>17.92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17673399.9</v>
      </c>
      <c r="X221" s="11">
        <f t="shared" si="15"/>
        <v>20.010708251104532</v>
      </c>
    </row>
    <row r="222" spans="1:24" s="6" customFormat="1" ht="12.75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</v>
      </c>
      <c r="I222" s="11">
        <v>25.52</v>
      </c>
      <c r="J222" s="10">
        <v>1064223.4</v>
      </c>
      <c r="K222" s="11">
        <v>23.3</v>
      </c>
      <c r="L222" s="10">
        <v>3825937.5</v>
      </c>
      <c r="M222" s="11">
        <v>23.99</v>
      </c>
      <c r="N222" s="10">
        <v>13702698.2</v>
      </c>
      <c r="O222" s="11">
        <v>20.58</v>
      </c>
      <c r="P222" s="10">
        <v>4254908.6</v>
      </c>
      <c r="Q222" s="11">
        <v>17.79</v>
      </c>
      <c r="R222" s="10">
        <v>400872.6</v>
      </c>
      <c r="S222" s="11">
        <v>19.75</v>
      </c>
      <c r="U222" s="10">
        <f t="shared" si="12"/>
        <v>5549274.6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ht="12.75">
      <c r="A223" s="8" t="s">
        <v>60</v>
      </c>
      <c r="B223" s="8" t="s">
        <v>9</v>
      </c>
      <c r="C223" s="8" t="s">
        <v>96</v>
      </c>
      <c r="D223" s="10">
        <v>24286905.9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</v>
      </c>
      <c r="U223" s="10">
        <f t="shared" si="12"/>
        <v>5577686.5</v>
      </c>
      <c r="V223" s="11">
        <f t="shared" si="13"/>
        <v>24.0478578043065</v>
      </c>
      <c r="W223" s="10">
        <f t="shared" si="14"/>
        <v>18274566.7</v>
      </c>
      <c r="X223" s="11">
        <f t="shared" si="15"/>
        <v>19.84450242894131</v>
      </c>
    </row>
    <row r="224" spans="1:24" s="6" customFormat="1" ht="12.75">
      <c r="A224" s="8" t="s">
        <v>61</v>
      </c>
      <c r="B224" s="8" t="s">
        <v>10</v>
      </c>
      <c r="C224" s="8" t="s">
        <v>97</v>
      </c>
      <c r="D224" s="10">
        <v>24619775.1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</v>
      </c>
      <c r="X224" s="11">
        <f t="shared" si="15"/>
        <v>19.820954420777525</v>
      </c>
    </row>
    <row r="225" spans="1:24" s="6" customFormat="1" ht="12.75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553421.7</v>
      </c>
      <c r="I225" s="11">
        <v>21.03</v>
      </c>
      <c r="J225" s="10">
        <v>1114394.4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4956703.1</v>
      </c>
      <c r="Q225" s="11">
        <v>17.7</v>
      </c>
      <c r="R225" s="10">
        <v>464841.5</v>
      </c>
      <c r="S225" s="11">
        <v>18.04</v>
      </c>
      <c r="U225" s="10">
        <f t="shared" si="12"/>
        <v>5485569.9</v>
      </c>
      <c r="V225" s="11">
        <f t="shared" si="13"/>
        <v>23.82885826703256</v>
      </c>
      <c r="W225" s="10">
        <f t="shared" si="14"/>
        <v>18796060.6</v>
      </c>
      <c r="X225" s="11">
        <f t="shared" si="15"/>
        <v>19.872056448094234</v>
      </c>
    </row>
    <row r="226" spans="1:24" s="6" customFormat="1" ht="13.5" thickBot="1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20.70687241786967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17.58</v>
      </c>
      <c r="R226" s="14">
        <v>425952.6</v>
      </c>
      <c r="S226" s="15">
        <v>17.92</v>
      </c>
      <c r="U226" s="14">
        <f t="shared" si="12"/>
        <v>5273436.1</v>
      </c>
      <c r="V226" s="15">
        <f t="shared" si="13"/>
        <v>24.01794299564946</v>
      </c>
      <c r="W226" s="14">
        <f t="shared" si="14"/>
        <v>19337738.3</v>
      </c>
      <c r="X226" s="15">
        <f t="shared" si="15"/>
        <v>19.865323974624268</v>
      </c>
    </row>
    <row r="227" spans="1:24" s="6" customFormat="1" ht="12.75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17.99</v>
      </c>
      <c r="U227" s="12">
        <f t="shared" si="12"/>
        <v>5145908.300000001</v>
      </c>
      <c r="V227" s="13">
        <f t="shared" si="13"/>
        <v>23.826247672932684</v>
      </c>
      <c r="W227" s="12">
        <f t="shared" si="14"/>
        <v>19298411.3</v>
      </c>
      <c r="X227" s="13">
        <f t="shared" si="15"/>
        <v>19.978400819708924</v>
      </c>
    </row>
    <row r="228" spans="1:24" s="6" customFormat="1" ht="12.75">
      <c r="A228" s="8" t="s">
        <v>53</v>
      </c>
      <c r="B228" s="8" t="s">
        <v>2</v>
      </c>
      <c r="C228" s="8" t="s">
        <v>89</v>
      </c>
      <c r="D228" s="10">
        <v>25926096.6</v>
      </c>
      <c r="E228" s="11">
        <v>20.495266840940495</v>
      </c>
      <c r="F228" s="10">
        <v>325296.4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5531212.3</v>
      </c>
      <c r="Q228" s="11">
        <v>17.62</v>
      </c>
      <c r="R228" s="10">
        <v>444518.8</v>
      </c>
      <c r="S228" s="11">
        <v>17.97</v>
      </c>
      <c r="U228" s="10">
        <f t="shared" si="12"/>
        <v>5557564.1</v>
      </c>
      <c r="V228" s="11">
        <f t="shared" si="13"/>
        <v>22.550563829574187</v>
      </c>
      <c r="W228" s="10">
        <f t="shared" si="14"/>
        <v>19924013.7</v>
      </c>
      <c r="X228" s="11">
        <f t="shared" si="15"/>
        <v>19.97497391592338</v>
      </c>
    </row>
    <row r="229" spans="1:24" s="6" customFormat="1" ht="12.75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5947322.3</v>
      </c>
      <c r="Q229" s="11">
        <v>17.67</v>
      </c>
      <c r="R229" s="10">
        <v>440119.6</v>
      </c>
      <c r="S229" s="11">
        <v>17.95</v>
      </c>
      <c r="U229" s="10">
        <f t="shared" si="12"/>
        <v>5899567.6</v>
      </c>
      <c r="V229" s="11">
        <f t="shared" si="13"/>
        <v>21.781038041499855</v>
      </c>
      <c r="W229" s="10">
        <f t="shared" si="14"/>
        <v>21588009.7</v>
      </c>
      <c r="X229" s="11">
        <f t="shared" si="15"/>
        <v>19.5537210009221</v>
      </c>
    </row>
    <row r="230" spans="1:24" s="6" customFormat="1" ht="12.75">
      <c r="A230" s="8" t="s">
        <v>55</v>
      </c>
      <c r="B230" s="8" t="s">
        <v>4</v>
      </c>
      <c r="C230" s="8" t="s">
        <v>91</v>
      </c>
      <c r="D230" s="10">
        <v>30107891.1</v>
      </c>
      <c r="E230" s="11">
        <v>19.651531260022395</v>
      </c>
      <c r="F230" s="10">
        <v>340122</v>
      </c>
      <c r="G230" s="11">
        <v>20.4</v>
      </c>
      <c r="H230" s="10">
        <v>320523.3</v>
      </c>
      <c r="I230" s="11">
        <v>24.81</v>
      </c>
      <c r="J230" s="10">
        <v>1050997.1</v>
      </c>
      <c r="K230" s="11">
        <v>24.01</v>
      </c>
      <c r="L230" s="10">
        <v>4529924.7</v>
      </c>
      <c r="M230" s="11">
        <v>20.57</v>
      </c>
      <c r="N230" s="10">
        <v>17134405.8</v>
      </c>
      <c r="O230" s="11">
        <v>19.71</v>
      </c>
      <c r="P230" s="10">
        <v>6278033.3</v>
      </c>
      <c r="Q230" s="11">
        <v>17.79</v>
      </c>
      <c r="R230" s="10">
        <v>453884.9</v>
      </c>
      <c r="S230" s="11">
        <v>19.73</v>
      </c>
      <c r="U230" s="10">
        <f t="shared" si="12"/>
        <v>6241567.100000001</v>
      </c>
      <c r="V230" s="11">
        <f t="shared" si="13"/>
        <v>21.357723338903142</v>
      </c>
      <c r="W230" s="10">
        <f t="shared" si="14"/>
        <v>23412439.1</v>
      </c>
      <c r="X230" s="11">
        <f t="shared" si="15"/>
        <v>19.195153004156666</v>
      </c>
    </row>
    <row r="231" spans="1:24" s="6" customFormat="1" ht="12.75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</v>
      </c>
      <c r="F231" s="10">
        <v>320396.6</v>
      </c>
      <c r="G231" s="11">
        <v>20.87</v>
      </c>
      <c r="H231" s="10">
        <v>348325</v>
      </c>
      <c r="I231" s="11">
        <v>24.52</v>
      </c>
      <c r="J231" s="10">
        <v>1114939.4</v>
      </c>
      <c r="K231" s="11">
        <v>23.92</v>
      </c>
      <c r="L231" s="10">
        <v>4719718.9</v>
      </c>
      <c r="M231" s="11">
        <v>20.17</v>
      </c>
      <c r="N231" s="10">
        <v>17974020.9</v>
      </c>
      <c r="O231" s="11">
        <v>19.49</v>
      </c>
      <c r="P231" s="10">
        <v>6549874.7</v>
      </c>
      <c r="Q231" s="11">
        <v>17.86</v>
      </c>
      <c r="R231" s="10">
        <v>423498.2</v>
      </c>
      <c r="S231" s="11">
        <v>18.83</v>
      </c>
      <c r="U231" s="10">
        <f t="shared" si="12"/>
        <v>6503379.9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ht="12.75">
      <c r="A232" s="8" t="s">
        <v>57</v>
      </c>
      <c r="B232" s="8" t="s">
        <v>6</v>
      </c>
      <c r="C232" s="8" t="s">
        <v>93</v>
      </c>
      <c r="D232" s="10">
        <v>31929315.7</v>
      </c>
      <c r="E232" s="11">
        <v>19.39216703062634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4972890.6</v>
      </c>
      <c r="M232" s="11">
        <v>19.48</v>
      </c>
      <c r="N232" s="10">
        <v>18035789.3</v>
      </c>
      <c r="O232" s="11">
        <v>19.5</v>
      </c>
      <c r="P232" s="10">
        <v>6657639.4</v>
      </c>
      <c r="Q232" s="11">
        <v>17.87</v>
      </c>
      <c r="R232" s="10">
        <v>429520.2</v>
      </c>
      <c r="S232" s="11">
        <v>18.72</v>
      </c>
      <c r="U232" s="10">
        <f t="shared" si="12"/>
        <v>6806366.8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ht="12.75">
      <c r="A233" s="8" t="s">
        <v>58</v>
      </c>
      <c r="B233" s="8" t="s">
        <v>7</v>
      </c>
      <c r="C233" s="8" t="s">
        <v>94</v>
      </c>
      <c r="D233" s="10">
        <v>31944462.1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</v>
      </c>
      <c r="M233" s="11">
        <v>19.46</v>
      </c>
      <c r="N233" s="10">
        <v>17801404</v>
      </c>
      <c r="O233" s="11">
        <v>19.5</v>
      </c>
      <c r="P233" s="10">
        <v>6797369.3</v>
      </c>
      <c r="Q233" s="11">
        <v>17.84</v>
      </c>
      <c r="R233" s="10">
        <v>417903.2</v>
      </c>
      <c r="S233" s="11">
        <v>12.96</v>
      </c>
      <c r="U233" s="10">
        <f t="shared" si="12"/>
        <v>6927785.600000001</v>
      </c>
      <c r="V233" s="11">
        <f t="shared" si="13"/>
        <v>20.488146427048783</v>
      </c>
      <c r="W233" s="10">
        <f t="shared" si="14"/>
        <v>24598773.3</v>
      </c>
      <c r="X233" s="11">
        <f t="shared" si="15"/>
        <v>19.041292856339304</v>
      </c>
    </row>
    <row r="234" spans="1:24" s="6" customFormat="1" ht="12.75">
      <c r="A234" s="8" t="s">
        <v>59</v>
      </c>
      <c r="B234" s="8" t="s">
        <v>8</v>
      </c>
      <c r="C234" s="8" t="s">
        <v>95</v>
      </c>
      <c r="D234" s="10">
        <v>32042293.6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1201781.9</v>
      </c>
      <c r="K234" s="11">
        <v>21.5</v>
      </c>
      <c r="L234" s="10">
        <v>4803395.3</v>
      </c>
      <c r="M234" s="11">
        <v>20</v>
      </c>
      <c r="N234" s="10">
        <v>17931543.7</v>
      </c>
      <c r="O234" s="11">
        <v>19.51</v>
      </c>
      <c r="P234" s="10">
        <v>6850539.6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ht="12.75">
      <c r="A235" s="8" t="s">
        <v>60</v>
      </c>
      <c r="B235" s="8" t="s">
        <v>9</v>
      </c>
      <c r="C235" s="8" t="s">
        <v>96</v>
      </c>
      <c r="D235" s="10">
        <v>32306447.2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17996491.2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25030862.2</v>
      </c>
      <c r="X235" s="11">
        <f t="shared" si="15"/>
        <v>19.01166752090545</v>
      </c>
    </row>
    <row r="236" spans="1:24" s="6" customFormat="1" ht="12.75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18526958.2</v>
      </c>
      <c r="O236" s="11">
        <v>19.56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</v>
      </c>
      <c r="V236" s="11">
        <f t="shared" si="13"/>
        <v>20.660148050388212</v>
      </c>
      <c r="W236" s="10">
        <f t="shared" si="14"/>
        <v>25686236.7</v>
      </c>
      <c r="X236" s="11">
        <f t="shared" si="15"/>
        <v>19.04715444018313</v>
      </c>
    </row>
    <row r="237" spans="1:24" s="6" customFormat="1" ht="12.75">
      <c r="A237" s="8" t="s">
        <v>62</v>
      </c>
      <c r="B237" s="8" t="s">
        <v>11</v>
      </c>
      <c r="C237" s="8" t="s">
        <v>116</v>
      </c>
      <c r="D237" s="10">
        <v>33233545.9</v>
      </c>
      <c r="E237" s="11">
        <v>19.454846162443353</v>
      </c>
      <c r="F237" s="10">
        <v>507786.7</v>
      </c>
      <c r="G237" s="11">
        <v>19.74</v>
      </c>
      <c r="H237" s="10">
        <v>470644.6</v>
      </c>
      <c r="I237" s="11">
        <v>20.44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</v>
      </c>
      <c r="Q237" s="11">
        <v>17.79</v>
      </c>
      <c r="R237" s="10">
        <v>437708.6</v>
      </c>
      <c r="S237" s="11">
        <v>12.86</v>
      </c>
      <c r="U237" s="10">
        <f t="shared" si="12"/>
        <v>6929975.4</v>
      </c>
      <c r="V237" s="11">
        <f t="shared" si="13"/>
        <v>20.829324837141552</v>
      </c>
      <c r="W237" s="10">
        <f t="shared" si="14"/>
        <v>25865861.9</v>
      </c>
      <c r="X237" s="11">
        <f t="shared" si="15"/>
        <v>19.198195811947794</v>
      </c>
    </row>
    <row r="238" spans="1:24" s="6" customFormat="1" ht="13.5" thickBot="1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19.56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</v>
      </c>
      <c r="O238" s="15">
        <v>19.95</v>
      </c>
      <c r="P238" s="14">
        <v>7116951.4</v>
      </c>
      <c r="Q238" s="15">
        <v>17.76</v>
      </c>
      <c r="R238" s="14">
        <v>373303.1</v>
      </c>
      <c r="S238" s="15">
        <v>11.77</v>
      </c>
      <c r="U238" s="14">
        <f t="shared" si="12"/>
        <v>7008793.300000001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ht="12.75">
      <c r="A239" s="7" t="s">
        <v>83</v>
      </c>
      <c r="B239" s="7" t="s">
        <v>13</v>
      </c>
      <c r="C239" s="7" t="s">
        <v>120</v>
      </c>
      <c r="D239" s="12">
        <v>32941305.9</v>
      </c>
      <c r="E239" s="13">
        <v>20.153239186306816</v>
      </c>
      <c r="F239" s="12">
        <v>500286.6</v>
      </c>
      <c r="G239" s="13">
        <v>19.07</v>
      </c>
      <c r="H239" s="12">
        <v>648345.6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</v>
      </c>
      <c r="O239" s="13">
        <v>20.76</v>
      </c>
      <c r="P239" s="12">
        <v>7023164.7</v>
      </c>
      <c r="Q239" s="13">
        <v>17.79</v>
      </c>
      <c r="R239" s="12">
        <v>443604.3</v>
      </c>
      <c r="S239" s="13">
        <v>13.1</v>
      </c>
      <c r="U239" s="12">
        <f t="shared" si="12"/>
        <v>6671455.300000001</v>
      </c>
      <c r="V239" s="13">
        <f t="shared" si="13"/>
        <v>21.399937514832782</v>
      </c>
      <c r="W239" s="12">
        <f t="shared" si="14"/>
        <v>25826246.3</v>
      </c>
      <c r="X239" s="13">
        <f t="shared" si="15"/>
        <v>19.952341042646992</v>
      </c>
    </row>
    <row r="240" spans="1:24" s="6" customFormat="1" ht="12.75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634748.2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</v>
      </c>
      <c r="P240" s="10">
        <v>6933774.8</v>
      </c>
      <c r="Q240" s="11">
        <v>17.67</v>
      </c>
      <c r="R240" s="10">
        <v>426888.9</v>
      </c>
      <c r="S240" s="11">
        <v>12.4</v>
      </c>
      <c r="U240" s="10">
        <f t="shared" si="12"/>
        <v>7026239.7</v>
      </c>
      <c r="V240" s="11">
        <f t="shared" si="13"/>
        <v>20.811141557268535</v>
      </c>
      <c r="W240" s="10">
        <f t="shared" si="14"/>
        <v>25456772.3</v>
      </c>
      <c r="X240" s="11">
        <f t="shared" si="15"/>
        <v>19.670970214318963</v>
      </c>
    </row>
    <row r="241" spans="1:24" s="6" customFormat="1" ht="12.75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21839577.9</v>
      </c>
      <c r="O241" s="11">
        <v>22.9</v>
      </c>
      <c r="P241" s="10">
        <v>7418251</v>
      </c>
      <c r="Q241" s="11">
        <v>18.33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</v>
      </c>
      <c r="W241" s="10">
        <f t="shared" si="14"/>
        <v>29257828.9</v>
      </c>
      <c r="X241" s="11">
        <f t="shared" si="15"/>
        <v>21.741287670870204</v>
      </c>
    </row>
    <row r="242" spans="1:24" s="6" customFormat="1" ht="12.75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21.80121146593097</v>
      </c>
      <c r="F242" s="10">
        <v>624074.5</v>
      </c>
      <c r="G242" s="11">
        <v>19.62</v>
      </c>
      <c r="H242" s="10">
        <v>659731.3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21735327.7</v>
      </c>
      <c r="O242" s="11">
        <v>22.84</v>
      </c>
      <c r="P242" s="10">
        <v>7386688.7</v>
      </c>
      <c r="Q242" s="11">
        <v>18.44</v>
      </c>
      <c r="R242" s="10">
        <v>469951.8</v>
      </c>
      <c r="S242" s="11">
        <v>14.46</v>
      </c>
      <c r="U242" s="10">
        <f t="shared" si="12"/>
        <v>12073885.3</v>
      </c>
      <c r="V242" s="11">
        <f t="shared" si="13"/>
        <v>22.27329058178149</v>
      </c>
      <c r="W242" s="10">
        <f t="shared" si="14"/>
        <v>29122016.4</v>
      </c>
      <c r="X242" s="11">
        <f t="shared" si="15"/>
        <v>21.723956734534358</v>
      </c>
    </row>
    <row r="243" spans="1:24" s="6" customFormat="1" ht="12.75">
      <c r="A243" s="8" t="s">
        <v>56</v>
      </c>
      <c r="B243" s="8" t="s">
        <v>5</v>
      </c>
      <c r="C243" s="8" t="s">
        <v>92</v>
      </c>
      <c r="D243" s="10">
        <v>41851507.1</v>
      </c>
      <c r="E243" s="11">
        <v>21.8</v>
      </c>
      <c r="F243" s="10">
        <v>631227.3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21603846.4</v>
      </c>
      <c r="O243" s="11">
        <v>22.9</v>
      </c>
      <c r="P243" s="10">
        <v>7235164.9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22.09647297425098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ht="12.75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21932594.2</v>
      </c>
      <c r="O244" s="11">
        <v>22.86</v>
      </c>
      <c r="P244" s="10">
        <v>6955132.8</v>
      </c>
      <c r="Q244" s="11">
        <v>18.77</v>
      </c>
      <c r="R244" s="10">
        <v>503594.8</v>
      </c>
      <c r="S244" s="11">
        <v>16.71</v>
      </c>
      <c r="U244" s="10">
        <f t="shared" si="12"/>
        <v>12524597.8</v>
      </c>
      <c r="V244" s="11">
        <f t="shared" si="13"/>
        <v>22.20471953263042</v>
      </c>
      <c r="W244" s="10">
        <f t="shared" si="14"/>
        <v>28887727</v>
      </c>
      <c r="X244" s="11">
        <f t="shared" si="15"/>
        <v>21.875274093666143</v>
      </c>
    </row>
    <row r="245" spans="1:24" s="6" customFormat="1" ht="12.75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</v>
      </c>
      <c r="M245" s="11">
        <v>21.92</v>
      </c>
      <c r="N245" s="10">
        <v>22135701.4</v>
      </c>
      <c r="O245" s="11">
        <v>23.05</v>
      </c>
      <c r="P245" s="10">
        <v>6933966.2</v>
      </c>
      <c r="Q245" s="11">
        <v>18.78</v>
      </c>
      <c r="R245" s="10">
        <v>519121.89999999997</v>
      </c>
      <c r="S245" s="11">
        <v>18.58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22.03148007464661</v>
      </c>
    </row>
    <row r="246" spans="1:24" s="6" customFormat="1" ht="12.75">
      <c r="A246" s="8" t="s">
        <v>59</v>
      </c>
      <c r="B246" s="8" t="s">
        <v>8</v>
      </c>
      <c r="C246" s="8" t="s">
        <v>95</v>
      </c>
      <c r="D246" s="10">
        <v>41921037.7</v>
      </c>
      <c r="E246" s="11">
        <v>22.254420971215602</v>
      </c>
      <c r="F246" s="10">
        <v>613795.5</v>
      </c>
      <c r="G246" s="11">
        <v>20.19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8858625.2</v>
      </c>
      <c r="M246" s="11">
        <v>22.6</v>
      </c>
      <c r="N246" s="10">
        <v>22219365.3</v>
      </c>
      <c r="O246" s="11">
        <v>23.18</v>
      </c>
      <c r="P246" s="10">
        <v>6795831.7</v>
      </c>
      <c r="Q246" s="11">
        <v>18.56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ht="12.75">
      <c r="A247" s="8" t="s">
        <v>60</v>
      </c>
      <c r="B247" s="8" t="s">
        <v>9</v>
      </c>
      <c r="C247" s="8" t="s">
        <v>96</v>
      </c>
      <c r="D247" s="10">
        <v>42029378.2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</v>
      </c>
      <c r="M247" s="11">
        <v>23.55</v>
      </c>
      <c r="N247" s="10">
        <v>22238715.5</v>
      </c>
      <c r="O247" s="11">
        <v>23.35</v>
      </c>
      <c r="P247" s="10">
        <v>6891841.9</v>
      </c>
      <c r="Q247" s="11">
        <v>18.7</v>
      </c>
      <c r="R247" s="10">
        <v>554192.2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29130557.4</v>
      </c>
      <c r="X247" s="11">
        <f t="shared" si="15"/>
        <v>22.24988150947637</v>
      </c>
    </row>
    <row r="248" spans="1:24" s="6" customFormat="1" ht="12.75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</v>
      </c>
      <c r="L248" s="10">
        <v>7583740.5</v>
      </c>
      <c r="M248" s="11">
        <v>24.56</v>
      </c>
      <c r="N248" s="10">
        <v>22567585.6</v>
      </c>
      <c r="O248" s="11">
        <v>23.45</v>
      </c>
      <c r="P248" s="10">
        <v>6421934.5</v>
      </c>
      <c r="Q248" s="11">
        <v>18.96</v>
      </c>
      <c r="R248" s="10">
        <v>532797.8</v>
      </c>
      <c r="S248" s="11">
        <v>19.09</v>
      </c>
      <c r="U248" s="10">
        <f t="shared" si="12"/>
        <v>12531785.7</v>
      </c>
      <c r="V248" s="11">
        <f t="shared" si="13"/>
        <v>23.060016607050663</v>
      </c>
      <c r="W248" s="10">
        <f t="shared" si="14"/>
        <v>28989520.1</v>
      </c>
      <c r="X248" s="11">
        <f t="shared" si="15"/>
        <v>22.455347939340328</v>
      </c>
    </row>
    <row r="249" spans="1:24" s="6" customFormat="1" ht="12.75">
      <c r="A249" s="8" t="s">
        <v>62</v>
      </c>
      <c r="B249" s="8" t="s">
        <v>11</v>
      </c>
      <c r="C249" s="8" t="s">
        <v>116</v>
      </c>
      <c r="D249" s="10">
        <v>41893219.6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19.99</v>
      </c>
      <c r="L249" s="10">
        <v>7349519</v>
      </c>
      <c r="M249" s="11">
        <v>25.03</v>
      </c>
      <c r="N249" s="10">
        <v>22427253.1</v>
      </c>
      <c r="O249" s="11">
        <v>23.57</v>
      </c>
      <c r="P249" s="10">
        <v>6540793.1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</v>
      </c>
      <c r="M250" s="15">
        <v>25.5</v>
      </c>
      <c r="N250" s="14">
        <v>22986465</v>
      </c>
      <c r="O250" s="15">
        <v>23.66</v>
      </c>
      <c r="P250" s="14">
        <v>7022437.6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</v>
      </c>
      <c r="X250" s="15">
        <f t="shared" si="15"/>
        <v>22.543763668452176</v>
      </c>
    </row>
    <row r="251" spans="1:24" s="6" customFormat="1" ht="12.75">
      <c r="A251" s="7" t="s">
        <v>84</v>
      </c>
      <c r="B251" s="7" t="s">
        <v>1</v>
      </c>
      <c r="C251" s="7" t="s">
        <v>121</v>
      </c>
      <c r="D251" s="12">
        <v>46040650.00000001</v>
      </c>
      <c r="E251" s="13">
        <v>23.843456525142642</v>
      </c>
      <c r="F251" s="12">
        <v>687349.1</v>
      </c>
      <c r="G251" s="13">
        <v>19.9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8680266.6</v>
      </c>
      <c r="M251" s="13">
        <v>27.37</v>
      </c>
      <c r="N251" s="12">
        <v>24007608.1</v>
      </c>
      <c r="O251" s="13">
        <v>24.35</v>
      </c>
      <c r="P251" s="12">
        <v>7672746.9</v>
      </c>
      <c r="Q251" s="13">
        <v>18.87</v>
      </c>
      <c r="R251" s="12">
        <v>620770.7</v>
      </c>
      <c r="S251" s="13">
        <v>19.91</v>
      </c>
      <c r="U251" s="12">
        <f t="shared" si="12"/>
        <v>13739524.3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</v>
      </c>
    </row>
    <row r="252" spans="1:24" s="6" customFormat="1" ht="12.75">
      <c r="A252" s="8" t="s">
        <v>53</v>
      </c>
      <c r="B252" s="8" t="s">
        <v>2</v>
      </c>
      <c r="C252" s="8" t="s">
        <v>89</v>
      </c>
      <c r="D252" s="10">
        <v>47786195.3</v>
      </c>
      <c r="E252" s="11">
        <v>23.67414055876928</v>
      </c>
      <c r="F252" s="10">
        <v>881617.2</v>
      </c>
      <c r="G252" s="11">
        <v>20.24</v>
      </c>
      <c r="H252" s="10">
        <v>1360508.2999999998</v>
      </c>
      <c r="I252" s="11">
        <v>23.64</v>
      </c>
      <c r="J252" s="10">
        <v>2534148.3</v>
      </c>
      <c r="K252" s="11">
        <v>27.73</v>
      </c>
      <c r="L252" s="10">
        <v>8425267.799999999</v>
      </c>
      <c r="M252" s="11">
        <v>27.25</v>
      </c>
      <c r="N252" s="10">
        <v>24111210.9</v>
      </c>
      <c r="O252" s="11">
        <v>24.2</v>
      </c>
      <c r="P252" s="10">
        <v>9763595.399999999</v>
      </c>
      <c r="Q252" s="11">
        <v>18.83</v>
      </c>
      <c r="R252" s="10">
        <v>709847.4</v>
      </c>
      <c r="S252" s="11">
        <v>19.85</v>
      </c>
      <c r="U252" s="10">
        <f t="shared" si="12"/>
        <v>13201541.599999998</v>
      </c>
      <c r="V252" s="11">
        <f t="shared" si="13"/>
        <v>26.50196763755227</v>
      </c>
      <c r="W252" s="10">
        <f t="shared" si="14"/>
        <v>33874806.3</v>
      </c>
      <c r="X252" s="11">
        <f t="shared" si="15"/>
        <v>22.6522270966314</v>
      </c>
    </row>
    <row r="253" spans="1:24" s="6" customFormat="1" ht="12.75">
      <c r="A253" s="8" t="s">
        <v>54</v>
      </c>
      <c r="B253" s="8" t="s">
        <v>3</v>
      </c>
      <c r="C253" s="8" t="s">
        <v>90</v>
      </c>
      <c r="D253" s="10">
        <v>48531637.4</v>
      </c>
      <c r="E253" s="11">
        <v>23.50705026331957</v>
      </c>
      <c r="F253" s="10">
        <v>839930.1000000001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</v>
      </c>
      <c r="O253" s="11">
        <v>23.9</v>
      </c>
      <c r="P253" s="10">
        <v>9457875.2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</v>
      </c>
      <c r="W253" s="10">
        <f t="shared" si="14"/>
        <v>34570378</v>
      </c>
      <c r="X253" s="11">
        <f t="shared" si="15"/>
        <v>22.51019726148207</v>
      </c>
    </row>
    <row r="254" spans="1:24" s="6" customFormat="1" ht="12.75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</v>
      </c>
      <c r="M254" s="11">
        <v>25.77</v>
      </c>
      <c r="N254" s="10">
        <v>25837465.700000003</v>
      </c>
      <c r="O254" s="11">
        <v>23.92</v>
      </c>
      <c r="P254" s="10">
        <v>9496684.100000001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ht="12.75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874273.5999999999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9563233.799999999</v>
      </c>
      <c r="Q255" s="11">
        <v>18.68</v>
      </c>
      <c r="R255" s="10">
        <v>820660.7</v>
      </c>
      <c r="S255" s="11">
        <v>21.26</v>
      </c>
      <c r="U255" s="10">
        <f t="shared" si="12"/>
        <v>13751581.8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ht="12.75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9598050.7</v>
      </c>
      <c r="M256" s="11">
        <v>24.9</v>
      </c>
      <c r="N256" s="10">
        <v>25917135.499999993</v>
      </c>
      <c r="O256" s="11">
        <v>24.13</v>
      </c>
      <c r="P256" s="10">
        <v>9945130.6</v>
      </c>
      <c r="Q256" s="11">
        <v>18.38</v>
      </c>
      <c r="R256" s="10">
        <v>824404.9</v>
      </c>
      <c r="S256" s="11">
        <v>20.26</v>
      </c>
      <c r="U256" s="10">
        <f t="shared" si="12"/>
        <v>13796046.7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ht="12.75">
      <c r="A257" s="8" t="s">
        <v>58</v>
      </c>
      <c r="B257" s="8" t="s">
        <v>7</v>
      </c>
      <c r="C257" s="8" t="s">
        <v>94</v>
      </c>
      <c r="D257" s="10">
        <v>50510026.99999999</v>
      </c>
      <c r="E257" s="11">
        <v>23.1100872655047</v>
      </c>
      <c r="F257" s="10">
        <v>583922.9</v>
      </c>
      <c r="G257" s="11">
        <v>21.8554031465455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9443819.6</v>
      </c>
      <c r="M257" s="11">
        <v>25.039264258605698</v>
      </c>
      <c r="N257" s="10">
        <v>26312037.4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</v>
      </c>
      <c r="X257" s="11">
        <f t="shared" si="15"/>
        <v>22.34115398074028</v>
      </c>
    </row>
    <row r="258" spans="1:24" s="6" customFormat="1" ht="12.75">
      <c r="A258" s="8" t="s">
        <v>59</v>
      </c>
      <c r="B258" s="8" t="s">
        <v>8</v>
      </c>
      <c r="C258" s="8" t="s">
        <v>95</v>
      </c>
      <c r="D258" s="10">
        <v>51200696.3</v>
      </c>
      <c r="E258" s="11">
        <v>22.961876274717753</v>
      </c>
      <c r="F258" s="10">
        <v>672374.4999999998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</v>
      </c>
      <c r="M258" s="11">
        <v>25.26</v>
      </c>
      <c r="N258" s="10">
        <v>26695766.200000007</v>
      </c>
      <c r="O258" s="11">
        <v>23.7</v>
      </c>
      <c r="P258" s="10">
        <v>10426828.8</v>
      </c>
      <c r="Q258" s="11">
        <v>18.11</v>
      </c>
      <c r="R258" s="10">
        <v>881677.4</v>
      </c>
      <c r="S258" s="11">
        <v>19.31</v>
      </c>
      <c r="U258" s="10">
        <f t="shared" si="12"/>
        <v>13196423.9</v>
      </c>
      <c r="V258" s="11">
        <f t="shared" si="13"/>
        <v>25.55012118768025</v>
      </c>
      <c r="W258" s="10">
        <f t="shared" si="14"/>
        <v>37122595.00000001</v>
      </c>
      <c r="X258" s="11">
        <f t="shared" si="15"/>
        <v>22.129905748991956</v>
      </c>
    </row>
    <row r="259" spans="1:24" s="6" customFormat="1" ht="12.75">
      <c r="A259" s="8" t="s">
        <v>60</v>
      </c>
      <c r="B259" s="8" t="s">
        <v>9</v>
      </c>
      <c r="C259" s="8" t="s">
        <v>96</v>
      </c>
      <c r="D259" s="10">
        <v>51737110.3</v>
      </c>
      <c r="E259" s="11">
        <v>22.772814135620603</v>
      </c>
      <c r="F259" s="10">
        <v>571274.2000000001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</v>
      </c>
      <c r="M259" s="11">
        <v>25.61</v>
      </c>
      <c r="N259" s="10">
        <v>26902635.500000004</v>
      </c>
      <c r="O259" s="11">
        <v>23.41</v>
      </c>
      <c r="P259" s="10">
        <v>10700065.7</v>
      </c>
      <c r="Q259" s="11">
        <v>18.02</v>
      </c>
      <c r="R259" s="10">
        <v>958073.1000000001</v>
      </c>
      <c r="S259" s="11">
        <v>18.82</v>
      </c>
      <c r="U259" s="10">
        <f t="shared" si="12"/>
        <v>13176336.000000002</v>
      </c>
      <c r="V259" s="11">
        <f t="shared" si="13"/>
        <v>25.62499233451545</v>
      </c>
      <c r="W259" s="10">
        <f t="shared" si="14"/>
        <v>37602701.2</v>
      </c>
      <c r="X259" s="11">
        <f t="shared" si="15"/>
        <v>21.87624438451246</v>
      </c>
    </row>
    <row r="260" spans="1:24" s="6" customFormat="1" ht="12.75">
      <c r="A260" s="8" t="s">
        <v>61</v>
      </c>
      <c r="B260" s="8" t="s">
        <v>10</v>
      </c>
      <c r="C260" s="8" t="s">
        <v>97</v>
      </c>
      <c r="D260" s="10">
        <v>51875007.99999999</v>
      </c>
      <c r="E260" s="11">
        <v>22.62180366981343</v>
      </c>
      <c r="F260" s="10">
        <v>614546.7000000002</v>
      </c>
      <c r="G260" s="11">
        <v>22.02</v>
      </c>
      <c r="H260" s="10">
        <v>724288.1000000001</v>
      </c>
      <c r="I260" s="11">
        <v>27.66</v>
      </c>
      <c r="J260" s="10">
        <v>3124035.5000000005</v>
      </c>
      <c r="K260" s="11">
        <v>24.26</v>
      </c>
      <c r="L260" s="10">
        <v>8713904.000000002</v>
      </c>
      <c r="M260" s="11">
        <v>26.38</v>
      </c>
      <c r="N260" s="10">
        <v>26810325.7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ht="12.75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752459.3999999998</v>
      </c>
      <c r="I261" s="11">
        <v>26.87</v>
      </c>
      <c r="J261" s="10">
        <v>3176443.7999999993</v>
      </c>
      <c r="K261" s="11">
        <v>23.32</v>
      </c>
      <c r="L261" s="10">
        <v>8469496.099999998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18.74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>
      <c r="A262" s="9" t="s">
        <v>63</v>
      </c>
      <c r="B262" s="9" t="s">
        <v>0</v>
      </c>
      <c r="C262" s="9" t="s">
        <v>99</v>
      </c>
      <c r="D262" s="14">
        <v>51875001.49999999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</v>
      </c>
      <c r="O262" s="15">
        <v>22.74</v>
      </c>
      <c r="P262" s="14">
        <v>11540575.199999997</v>
      </c>
      <c r="Q262" s="15">
        <v>17.35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38023194.8</v>
      </c>
      <c r="X262" s="15">
        <f t="shared" si="15"/>
        <v>21.10405907880208</v>
      </c>
    </row>
    <row r="263" spans="1:24" s="6" customFormat="1" ht="12.75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ht="12.75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38345598.3</v>
      </c>
      <c r="X264" s="11">
        <f t="shared" si="15"/>
        <v>20.594535181708196</v>
      </c>
    </row>
    <row r="265" spans="1:24" s="6" customFormat="1" ht="12.75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21.4841293783999</v>
      </c>
      <c r="F265" s="10">
        <v>991553.6</v>
      </c>
      <c r="G265" s="11">
        <v>19.668188178632</v>
      </c>
      <c r="H265" s="10">
        <v>860303.5000000001</v>
      </c>
      <c r="I265" s="11">
        <v>24.618238808746</v>
      </c>
      <c r="J265" s="10">
        <v>2210365.8</v>
      </c>
      <c r="K265" s="11">
        <v>27.422707754074</v>
      </c>
      <c r="L265" s="10">
        <v>7467244.300000001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16.8261487614664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</v>
      </c>
      <c r="W265" s="10">
        <f t="shared" si="14"/>
        <v>40337167.49999999</v>
      </c>
      <c r="X265" s="11">
        <f t="shared" si="15"/>
        <v>20.149847615428154</v>
      </c>
    </row>
    <row r="266" spans="1:24" s="6" customFormat="1" ht="12.75">
      <c r="A266" s="8" t="s">
        <v>55</v>
      </c>
      <c r="B266" s="8" t="s">
        <v>4</v>
      </c>
      <c r="C266" s="8" t="s">
        <v>91</v>
      </c>
      <c r="D266" s="10">
        <v>54954155.80000002</v>
      </c>
      <c r="E266" s="11">
        <v>21.091657960470403</v>
      </c>
      <c r="F266" s="10">
        <v>835039.8000000002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27.1203547041067</v>
      </c>
      <c r="L266" s="10">
        <v>7643091.499999998</v>
      </c>
      <c r="M266" s="11">
        <v>27.1528488012998</v>
      </c>
      <c r="N266" s="10">
        <v>28501127.6</v>
      </c>
      <c r="O266" s="11">
        <v>21.1219227963458</v>
      </c>
      <c r="P266" s="10">
        <v>13760705</v>
      </c>
      <c r="Q266" s="11">
        <v>16.698727381991</v>
      </c>
      <c r="R266" s="10">
        <v>1100365.9</v>
      </c>
      <c r="S266" s="11">
        <v>17.411096511624002</v>
      </c>
      <c r="U266" s="10">
        <f t="shared" si="12"/>
        <v>11591957.299999999</v>
      </c>
      <c r="V266" s="11">
        <f t="shared" si="13"/>
        <v>26.58143009222434</v>
      </c>
      <c r="W266" s="10">
        <f t="shared" si="14"/>
        <v>42261832.6</v>
      </c>
      <c r="X266" s="11">
        <f t="shared" si="15"/>
        <v>19.681703962714597</v>
      </c>
    </row>
    <row r="267" spans="1:24" s="6" customFormat="1" ht="12.75">
      <c r="A267" s="8" t="s">
        <v>56</v>
      </c>
      <c r="B267" s="8" t="s">
        <v>5</v>
      </c>
      <c r="C267" s="8" t="s">
        <v>92</v>
      </c>
      <c r="D267" s="10">
        <v>57014175.9</v>
      </c>
      <c r="E267" s="11">
        <v>20.688050654574102</v>
      </c>
      <c r="F267" s="10">
        <v>833569.3</v>
      </c>
      <c r="G267" s="11">
        <v>20.2000551687784</v>
      </c>
      <c r="H267" s="10">
        <v>728237.2999999999</v>
      </c>
      <c r="I267" s="11">
        <v>27.136992018947698</v>
      </c>
      <c r="J267" s="10">
        <v>2402030.8</v>
      </c>
      <c r="K267" s="11">
        <v>26.650625594392896</v>
      </c>
      <c r="L267" s="10">
        <v>7516653.3999999985</v>
      </c>
      <c r="M267" s="11">
        <v>27.1869640055507</v>
      </c>
      <c r="N267" s="10">
        <v>30152437.299999997</v>
      </c>
      <c r="O267" s="11">
        <v>20.516163402386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26.56427585743985</v>
      </c>
      <c r="W267" s="10">
        <f t="shared" si="14"/>
        <v>44441547.2</v>
      </c>
      <c r="X267" s="11">
        <f t="shared" si="15"/>
        <v>19.255375305902913</v>
      </c>
    </row>
    <row r="268" spans="1:24" s="6" customFormat="1" ht="12.75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20.1715592328511</v>
      </c>
      <c r="F268" s="10">
        <v>920300.1000000001</v>
      </c>
      <c r="G268" s="11">
        <v>19.566780540391097</v>
      </c>
      <c r="H268" s="10">
        <v>770659.0000000001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7464270.099999999</v>
      </c>
      <c r="M268" s="11">
        <v>27.018168116665596</v>
      </c>
      <c r="N268" s="10">
        <v>31683033.7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aca="true" t="shared" si="16" ref="U268:U299">F268+H268+J268+L268</f>
        <v>11478871.1</v>
      </c>
      <c r="V268" s="11">
        <f aca="true" t="shared" si="17" ref="V268:V300">(F268*G268+H268*I268+J268*K268+L268*M268)/(F268+H268+J268+L268)</f>
        <v>26.41487897019771</v>
      </c>
      <c r="W268" s="10">
        <f aca="true" t="shared" si="18" ref="W268:W299">N268+P268</f>
        <v>47012733.1</v>
      </c>
      <c r="X268" s="11">
        <f aca="true" t="shared" si="19" ref="X268:X300">(N268*O268+P268*Q268)/(N268+P268)</f>
        <v>18.720449178926824</v>
      </c>
    </row>
    <row r="269" spans="1:24" s="6" customFormat="1" ht="12.75">
      <c r="A269" s="8" t="s">
        <v>58</v>
      </c>
      <c r="B269" s="8" t="s">
        <v>7</v>
      </c>
      <c r="C269" s="8" t="s">
        <v>94</v>
      </c>
      <c r="D269" s="10">
        <v>61468517.2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7668934.799999999</v>
      </c>
      <c r="M269" s="11">
        <v>26.6875358676931</v>
      </c>
      <c r="N269" s="10">
        <v>33322328.7</v>
      </c>
      <c r="O269" s="11">
        <v>19.4391098731344</v>
      </c>
      <c r="P269" s="10">
        <v>15554898.099999998</v>
      </c>
      <c r="Q269" s="11">
        <v>16.246502712094298</v>
      </c>
      <c r="R269" s="10">
        <v>1123291.1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48877226.8</v>
      </c>
      <c r="X269" s="11">
        <f t="shared" si="19"/>
        <v>18.42308088960563</v>
      </c>
    </row>
    <row r="270" spans="1:24" s="6" customFormat="1" ht="12.75">
      <c r="A270" s="8" t="s">
        <v>59</v>
      </c>
      <c r="B270" s="8" t="s">
        <v>8</v>
      </c>
      <c r="C270" s="8" t="s">
        <v>95</v>
      </c>
      <c r="D270" s="10">
        <v>62859040.10000001</v>
      </c>
      <c r="E270" s="11">
        <v>19.678504588873</v>
      </c>
      <c r="F270" s="10">
        <v>797945.2999999998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16.1980788344749</v>
      </c>
      <c r="R270" s="10">
        <v>1137202.8</v>
      </c>
      <c r="S270" s="11">
        <v>17.4346667208347</v>
      </c>
      <c r="U270" s="10">
        <f t="shared" si="16"/>
        <v>11673958.899999999</v>
      </c>
      <c r="V270" s="11">
        <f t="shared" si="17"/>
        <v>26.0465255567244</v>
      </c>
      <c r="W270" s="10">
        <f t="shared" si="18"/>
        <v>50047878.400000006</v>
      </c>
      <c r="X270" s="11">
        <f t="shared" si="19"/>
        <v>18.24411179058093</v>
      </c>
    </row>
    <row r="271" spans="1:24" s="6" customFormat="1" ht="12.75">
      <c r="A271" s="8" t="s">
        <v>60</v>
      </c>
      <c r="B271" s="8" t="s">
        <v>9</v>
      </c>
      <c r="C271" s="8" t="s">
        <v>96</v>
      </c>
      <c r="D271" s="10">
        <v>64004142.3</v>
      </c>
      <c r="E271" s="11">
        <v>19.4888752068317</v>
      </c>
      <c r="F271" s="10">
        <v>807140.3000000002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27.3953410790397</v>
      </c>
      <c r="L271" s="10">
        <v>8057253.5</v>
      </c>
      <c r="M271" s="11">
        <v>26.1502024513688</v>
      </c>
      <c r="N271" s="10">
        <v>34939190.50000001</v>
      </c>
      <c r="O271" s="11">
        <v>18.918385980379302</v>
      </c>
      <c r="P271" s="10">
        <v>16368365.3</v>
      </c>
      <c r="Q271" s="11">
        <v>16.1361256520833</v>
      </c>
      <c r="R271" s="10">
        <v>1137343.6</v>
      </c>
      <c r="S271" s="11">
        <v>19.4119813519855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</v>
      </c>
      <c r="X271" s="11">
        <f t="shared" si="19"/>
        <v>18.030776880644193</v>
      </c>
    </row>
    <row r="272" spans="1:24" s="6" customFormat="1" ht="12.75">
      <c r="A272" s="8" t="s">
        <v>61</v>
      </c>
      <c r="B272" s="8" t="s">
        <v>10</v>
      </c>
      <c r="C272" s="8" t="s">
        <v>97</v>
      </c>
      <c r="D272" s="10">
        <v>64544428.7</v>
      </c>
      <c r="E272" s="11">
        <v>19.241482940990096</v>
      </c>
      <c r="F272" s="10">
        <v>756939.2999999999</v>
      </c>
      <c r="G272" s="11">
        <v>20.689400156657204</v>
      </c>
      <c r="H272" s="10">
        <v>613229.7000000001</v>
      </c>
      <c r="I272" s="11">
        <v>27.7229090583838</v>
      </c>
      <c r="J272" s="10">
        <v>2255464.1999999997</v>
      </c>
      <c r="K272" s="11">
        <v>27.0367282442346</v>
      </c>
      <c r="L272" s="10">
        <v>8014382.500000001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16.9197873921813</v>
      </c>
      <c r="U272" s="10">
        <f t="shared" si="16"/>
        <v>11640015.700000001</v>
      </c>
      <c r="V272" s="11">
        <f t="shared" si="17"/>
        <v>26.02016614908859</v>
      </c>
      <c r="W272" s="10">
        <f t="shared" si="18"/>
        <v>51733477.7</v>
      </c>
      <c r="X272" s="11">
        <f t="shared" si="19"/>
        <v>17.768830664732203</v>
      </c>
    </row>
    <row r="273" spans="1:24" s="6" customFormat="1" ht="12.75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19.0926122271751</v>
      </c>
      <c r="F273" s="10">
        <v>725929.9</v>
      </c>
      <c r="G273" s="11">
        <v>21.3051987540395</v>
      </c>
      <c r="H273" s="10">
        <v>606065.3999999999</v>
      </c>
      <c r="I273" s="11">
        <v>27.3626038675034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35013218.00000001</v>
      </c>
      <c r="O273" s="11">
        <v>18.560766084311396</v>
      </c>
      <c r="P273" s="10">
        <v>17685293.900000002</v>
      </c>
      <c r="Q273" s="11">
        <v>15.655954439580999</v>
      </c>
      <c r="R273" s="10">
        <v>1143864.1</v>
      </c>
      <c r="S273" s="11">
        <v>18.3399461535684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17.58592930412521</v>
      </c>
    </row>
    <row r="274" spans="1:24" s="6" customFormat="1" ht="13.5" thickBot="1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</v>
      </c>
      <c r="G274" s="15">
        <v>18.908418397139197</v>
      </c>
      <c r="H274" s="14">
        <v>717001.4</v>
      </c>
      <c r="I274" s="15">
        <v>26.6571575773771</v>
      </c>
      <c r="J274" s="14">
        <v>2240330.2</v>
      </c>
      <c r="K274" s="15">
        <v>26.7570770576587</v>
      </c>
      <c r="L274" s="14">
        <v>8061434.8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18.4953360621778</v>
      </c>
      <c r="U274" s="14">
        <f t="shared" si="16"/>
        <v>11850547.9</v>
      </c>
      <c r="V274" s="15">
        <f t="shared" si="17"/>
        <v>25.59831276822228</v>
      </c>
      <c r="W274" s="14">
        <f t="shared" si="18"/>
        <v>54264072.3</v>
      </c>
      <c r="X274" s="15">
        <f t="shared" si="19"/>
        <v>17.344785257648294</v>
      </c>
    </row>
    <row r="275" spans="1:24" s="6" customFormat="1" ht="12.75">
      <c r="A275" s="7" t="s">
        <v>86</v>
      </c>
      <c r="B275" s="7" t="s">
        <v>42</v>
      </c>
      <c r="C275" s="7" t="s">
        <v>123</v>
      </c>
      <c r="D275" s="12">
        <v>66212047.8</v>
      </c>
      <c r="E275" s="13">
        <v>18.769629982173743</v>
      </c>
      <c r="F275" s="12">
        <v>939943.4</v>
      </c>
      <c r="G275" s="13">
        <v>20.27221453653488</v>
      </c>
      <c r="H275" s="12">
        <v>776986.0000000001</v>
      </c>
      <c r="I275" s="13">
        <v>26.80305325449878</v>
      </c>
      <c r="J275" s="12">
        <v>2108148.1999999997</v>
      </c>
      <c r="K275" s="13">
        <v>26.43527145861948</v>
      </c>
      <c r="L275" s="12">
        <v>7710477.1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11535554.7</v>
      </c>
      <c r="V275" s="13">
        <f t="shared" si="17"/>
        <v>25.547780336562415</v>
      </c>
      <c r="W275" s="12">
        <f t="shared" si="18"/>
        <v>53534049.8</v>
      </c>
      <c r="X275" s="13">
        <f t="shared" si="19"/>
        <v>17.268391001739605</v>
      </c>
    </row>
    <row r="276" spans="1:24" s="6" customFormat="1" ht="12.75">
      <c r="A276" s="8" t="s">
        <v>53</v>
      </c>
      <c r="B276" s="8" t="s">
        <v>2</v>
      </c>
      <c r="C276" s="8" t="s">
        <v>89</v>
      </c>
      <c r="D276" s="10">
        <v>66554813.10000001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</v>
      </c>
      <c r="X276" s="11">
        <f t="shared" si="19"/>
        <v>17.259866306843865</v>
      </c>
    </row>
    <row r="277" spans="1:24" s="6" customFormat="1" ht="12.75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</v>
      </c>
      <c r="I277" s="11">
        <v>21.589364029970714</v>
      </c>
      <c r="J277" s="10">
        <v>2304860.4</v>
      </c>
      <c r="K277" s="11">
        <v>25.73565124725125</v>
      </c>
      <c r="L277" s="10">
        <v>7984101.3</v>
      </c>
      <c r="M277" s="11">
        <v>24.80922632319307</v>
      </c>
      <c r="N277" s="10">
        <v>35314742.900000006</v>
      </c>
      <c r="O277" s="11">
        <v>18.17654239479117</v>
      </c>
      <c r="P277" s="10">
        <v>19128204.3</v>
      </c>
      <c r="Q277" s="11">
        <v>15.18826015382951</v>
      </c>
      <c r="R277" s="10">
        <v>1113734.6</v>
      </c>
      <c r="S277" s="11">
        <v>21.298070461310974</v>
      </c>
      <c r="U277" s="10">
        <f t="shared" si="16"/>
        <v>12467100.2</v>
      </c>
      <c r="V277" s="11">
        <f t="shared" si="17"/>
        <v>24.16603882031846</v>
      </c>
      <c r="W277" s="10">
        <f t="shared" si="18"/>
        <v>54442947.2</v>
      </c>
      <c r="X277" s="11">
        <f t="shared" si="19"/>
        <v>17.126627279042687</v>
      </c>
    </row>
    <row r="278" spans="1:24" s="6" customFormat="1" ht="12.75">
      <c r="A278" s="8" t="s">
        <v>55</v>
      </c>
      <c r="B278" s="8" t="s">
        <v>4</v>
      </c>
      <c r="C278" s="8" t="s">
        <v>91</v>
      </c>
      <c r="D278" s="10">
        <v>71016009.39999999</v>
      </c>
      <c r="E278" s="11">
        <v>18.27610345800422</v>
      </c>
      <c r="F278" s="10">
        <v>1413438.9</v>
      </c>
      <c r="G278" s="11">
        <v>17.503469067534535</v>
      </c>
      <c r="H278" s="10">
        <v>673523.4999999999</v>
      </c>
      <c r="I278" s="11">
        <v>26.259903746491407</v>
      </c>
      <c r="J278" s="10">
        <v>2337972.5</v>
      </c>
      <c r="K278" s="11">
        <v>25.9650999504913</v>
      </c>
      <c r="L278" s="10">
        <v>9005725.200000001</v>
      </c>
      <c r="M278" s="11">
        <v>23.763679982151785</v>
      </c>
      <c r="N278" s="10">
        <v>36788505.10000001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24.77531044282387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</v>
      </c>
      <c r="X278" s="11">
        <f t="shared" si="19"/>
        <v>16.88726533301875</v>
      </c>
    </row>
    <row r="279" spans="1:24" s="6" customFormat="1" ht="12.75">
      <c r="A279" s="8" t="s">
        <v>56</v>
      </c>
      <c r="B279" s="8" t="s">
        <v>5</v>
      </c>
      <c r="C279" s="8" t="s">
        <v>92</v>
      </c>
      <c r="D279" s="10">
        <v>72391308.89999999</v>
      </c>
      <c r="E279" s="11">
        <v>18.298009782167384</v>
      </c>
      <c r="F279" s="10">
        <v>1058815.2</v>
      </c>
      <c r="G279" s="11">
        <v>20.756341556109135</v>
      </c>
      <c r="H279" s="10">
        <v>795000.7000000001</v>
      </c>
      <c r="I279" s="11">
        <v>25.0886330881218</v>
      </c>
      <c r="J279" s="10">
        <v>2163429.9</v>
      </c>
      <c r="K279" s="11">
        <v>26.267271472026916</v>
      </c>
      <c r="L279" s="10">
        <v>9788060.2</v>
      </c>
      <c r="M279" s="11">
        <v>23.069727241767477</v>
      </c>
      <c r="N279" s="10">
        <v>37356100.800000004</v>
      </c>
      <c r="O279" s="11">
        <v>17.876478593799067</v>
      </c>
      <c r="P279" s="10">
        <v>20159354.6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ht="12.75">
      <c r="A280" s="8" t="s">
        <v>57</v>
      </c>
      <c r="B280" s="8" t="s">
        <v>6</v>
      </c>
      <c r="C280" s="8" t="s">
        <v>93</v>
      </c>
      <c r="D280" s="10">
        <v>74582684.10000001</v>
      </c>
      <c r="E280" s="11">
        <v>17.992498704119438</v>
      </c>
      <c r="F280" s="10">
        <v>1221781.6</v>
      </c>
      <c r="G280" s="11">
        <v>18.831353763225753</v>
      </c>
      <c r="H280" s="10">
        <v>816791.3999999999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22.97724127584148</v>
      </c>
      <c r="W280" s="10">
        <f t="shared" si="18"/>
        <v>59201754.2</v>
      </c>
      <c r="X280" s="11">
        <f t="shared" si="19"/>
        <v>16.693090273683143</v>
      </c>
    </row>
    <row r="281" spans="1:24" s="6" customFormat="1" ht="12.75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</v>
      </c>
      <c r="H281" s="10">
        <v>721205.6</v>
      </c>
      <c r="I281" s="11">
        <v>26.15958500044926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22.26592938285359</v>
      </c>
      <c r="N281" s="10">
        <v>38907409.800000004</v>
      </c>
      <c r="O281" s="11">
        <v>17.61441944950546</v>
      </c>
      <c r="P281" s="10">
        <v>20951137.6</v>
      </c>
      <c r="Q281" s="11">
        <v>15.15204483593291</v>
      </c>
      <c r="R281" s="10">
        <v>995446.5</v>
      </c>
      <c r="S281" s="11">
        <v>20.27719291091987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ht="12.75">
      <c r="A282" s="8" t="s">
        <v>59</v>
      </c>
      <c r="B282" s="8" t="s">
        <v>8</v>
      </c>
      <c r="C282" s="8" t="s">
        <v>95</v>
      </c>
      <c r="D282" s="10">
        <v>76658777.60000001</v>
      </c>
      <c r="E282" s="11">
        <v>17.969493777670156</v>
      </c>
      <c r="F282" s="10">
        <v>1208283.2000000002</v>
      </c>
      <c r="G282" s="11">
        <v>19.92246207759901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</v>
      </c>
    </row>
    <row r="283" spans="1:24" s="6" customFormat="1" ht="12.75">
      <c r="A283" s="8" t="s">
        <v>60</v>
      </c>
      <c r="B283" s="8" t="s">
        <v>9</v>
      </c>
      <c r="C283" s="8" t="s">
        <v>96</v>
      </c>
      <c r="D283" s="10">
        <v>77378531.3</v>
      </c>
      <c r="E283" s="11">
        <v>18.015788377880472</v>
      </c>
      <c r="F283" s="10">
        <v>1066158.2</v>
      </c>
      <c r="G283" s="11">
        <v>21.128267069558703</v>
      </c>
      <c r="H283" s="10">
        <v>743333.5999999999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</v>
      </c>
      <c r="P283" s="10">
        <v>21923607.4</v>
      </c>
      <c r="Q283" s="11">
        <v>15.110042923456103</v>
      </c>
      <c r="R283" s="10">
        <v>1059164.4</v>
      </c>
      <c r="S283" s="11">
        <v>20.13489103485729</v>
      </c>
      <c r="U283" s="10">
        <f t="shared" si="16"/>
        <v>14853995.099999998</v>
      </c>
      <c r="V283" s="11">
        <f t="shared" si="17"/>
        <v>22.72619225052795</v>
      </c>
      <c r="W283" s="10">
        <f t="shared" si="18"/>
        <v>61465371.800000004</v>
      </c>
      <c r="X283" s="11">
        <f t="shared" si="19"/>
        <v>16.84093509020309</v>
      </c>
    </row>
    <row r="284" spans="1:24" s="6" customFormat="1" ht="12.75">
      <c r="A284" s="8" t="s">
        <v>61</v>
      </c>
      <c r="B284" s="8" t="s">
        <v>10</v>
      </c>
      <c r="C284" s="8" t="s">
        <v>97</v>
      </c>
      <c r="D284" s="10">
        <v>78437228.79999998</v>
      </c>
      <c r="E284" s="11">
        <v>18.040183801381318</v>
      </c>
      <c r="F284" s="10">
        <v>1125549.3</v>
      </c>
      <c r="G284" s="11">
        <v>21.076350696499897</v>
      </c>
      <c r="H284" s="10">
        <v>663788.2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</v>
      </c>
      <c r="P284" s="10">
        <v>22649511.2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</v>
      </c>
      <c r="X284" s="11">
        <f t="shared" si="19"/>
        <v>16.891814039037367</v>
      </c>
    </row>
    <row r="285" spans="1:24" s="6" customFormat="1" ht="12.75">
      <c r="A285" s="8" t="s">
        <v>62</v>
      </c>
      <c r="B285" s="8" t="s">
        <v>11</v>
      </c>
      <c r="C285" s="8" t="s">
        <v>116</v>
      </c>
      <c r="D285" s="10">
        <v>78359362.4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</v>
      </c>
      <c r="I285" s="11">
        <v>22.474592006444503</v>
      </c>
      <c r="J285" s="10">
        <v>3462732.6999999993</v>
      </c>
      <c r="K285" s="11">
        <v>21.189205477512033</v>
      </c>
      <c r="L285" s="10">
        <v>9743836.1</v>
      </c>
      <c r="M285" s="11">
        <v>23.250115705661347</v>
      </c>
      <c r="N285" s="10">
        <v>39492652.99999999</v>
      </c>
      <c r="O285" s="11">
        <v>17.971303373642677</v>
      </c>
      <c r="P285" s="10">
        <v>22719257.2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62211910.19999999</v>
      </c>
      <c r="X285" s="11">
        <f t="shared" si="19"/>
        <v>16.92502621600903</v>
      </c>
    </row>
    <row r="286" spans="1:24" s="6" customFormat="1" ht="13.5" thickBot="1">
      <c r="A286" s="9" t="s">
        <v>63</v>
      </c>
      <c r="B286" s="9" t="s">
        <v>0</v>
      </c>
      <c r="C286" s="9" t="s">
        <v>99</v>
      </c>
      <c r="D286" s="14">
        <v>79366100.2</v>
      </c>
      <c r="E286" s="15">
        <v>17.98317425011895</v>
      </c>
      <c r="F286" s="14">
        <v>1148971.6</v>
      </c>
      <c r="G286" s="15">
        <v>20.35742492677799</v>
      </c>
      <c r="H286" s="14">
        <v>992117.3999999999</v>
      </c>
      <c r="I286" s="15">
        <v>21.426650025490943</v>
      </c>
      <c r="J286" s="14">
        <v>3386517.9000000004</v>
      </c>
      <c r="K286" s="15">
        <v>21.554493881753867</v>
      </c>
      <c r="L286" s="14">
        <v>9599958.7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17.90777127633891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ht="12.75">
      <c r="A287" s="7" t="s">
        <v>87</v>
      </c>
      <c r="B287" s="7" t="s">
        <v>43</v>
      </c>
      <c r="C287" s="7" t="s">
        <v>124</v>
      </c>
      <c r="D287" s="12">
        <v>78214070.4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8959195.1</v>
      </c>
      <c r="M287" s="13">
        <v>23.902151320490827</v>
      </c>
      <c r="N287" s="12">
        <v>38945731.9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14609024.7</v>
      </c>
      <c r="V287" s="13">
        <f t="shared" si="17"/>
        <v>22.82850532027644</v>
      </c>
      <c r="W287" s="12">
        <f t="shared" si="18"/>
        <v>62537578.900000006</v>
      </c>
      <c r="X287" s="13">
        <f t="shared" si="19"/>
        <v>16.81075079906875</v>
      </c>
    </row>
    <row r="288" spans="1:24" s="6" customFormat="1" ht="12.75">
      <c r="A288" s="8" t="s">
        <v>53</v>
      </c>
      <c r="B288" s="8" t="s">
        <v>2</v>
      </c>
      <c r="C288" s="8" t="s">
        <v>89</v>
      </c>
      <c r="D288" s="10">
        <v>78589800.60000001</v>
      </c>
      <c r="E288" s="11">
        <v>17.91732927579153</v>
      </c>
      <c r="F288" s="10">
        <v>1401191.8</v>
      </c>
      <c r="G288" s="11">
        <v>19.349779263623986</v>
      </c>
      <c r="H288" s="10">
        <v>1162233.9</v>
      </c>
      <c r="I288" s="11">
        <v>21.017959952811573</v>
      </c>
      <c r="J288" s="10">
        <v>3009629.1</v>
      </c>
      <c r="K288" s="11">
        <v>22.091318536892132</v>
      </c>
      <c r="L288" s="10">
        <v>8828591.799999999</v>
      </c>
      <c r="M288" s="11">
        <v>23.85539443481803</v>
      </c>
      <c r="N288" s="10">
        <v>38810694.2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</v>
      </c>
      <c r="X288" s="11">
        <f t="shared" si="19"/>
        <v>16.780431765687435</v>
      </c>
    </row>
    <row r="289" spans="1:24" s="6" customFormat="1" ht="12.75">
      <c r="A289" s="8" t="s">
        <v>54</v>
      </c>
      <c r="B289" s="8" t="s">
        <v>3</v>
      </c>
      <c r="C289" s="8" t="s">
        <v>90</v>
      </c>
      <c r="D289" s="10">
        <v>81166798.60000001</v>
      </c>
      <c r="E289" s="11">
        <v>17.735910080602842</v>
      </c>
      <c r="F289" s="10">
        <v>1616851.7999999998</v>
      </c>
      <c r="G289" s="11">
        <v>18.786960279847516</v>
      </c>
      <c r="H289" s="10">
        <v>1158939.1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15141879.2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ht="12.75">
      <c r="A290" s="8" t="s">
        <v>55</v>
      </c>
      <c r="B290" s="8" t="s">
        <v>4</v>
      </c>
      <c r="C290" s="8" t="s">
        <v>91</v>
      </c>
      <c r="D290" s="10">
        <v>84152035.8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</v>
      </c>
      <c r="L290" s="10">
        <v>10361040.600000001</v>
      </c>
      <c r="M290" s="11">
        <v>22.430595863025587</v>
      </c>
      <c r="N290" s="10">
        <v>41825568.3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67216365.6</v>
      </c>
      <c r="X290" s="11">
        <f t="shared" si="19"/>
        <v>16.598206154915946</v>
      </c>
    </row>
    <row r="291" spans="1:24" s="6" customFormat="1" ht="12.75">
      <c r="A291" s="8" t="s">
        <v>56</v>
      </c>
      <c r="B291" s="8" t="s">
        <v>5</v>
      </c>
      <c r="C291" s="8" t="s">
        <v>92</v>
      </c>
      <c r="D291" s="10">
        <v>86564289.6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926914.3000000002</v>
      </c>
      <c r="I291" s="11">
        <v>22.467645679864884</v>
      </c>
      <c r="J291" s="10">
        <v>2728517.9</v>
      </c>
      <c r="K291" s="11">
        <v>23.56957291392517</v>
      </c>
      <c r="L291" s="10">
        <v>11089269.000000002</v>
      </c>
      <c r="M291" s="11">
        <v>22.106525188991274</v>
      </c>
      <c r="N291" s="10">
        <v>42771358.4</v>
      </c>
      <c r="O291" s="11">
        <v>17.797745898222402</v>
      </c>
      <c r="P291" s="10">
        <v>26243360.8</v>
      </c>
      <c r="Q291" s="11">
        <v>14.746125017417748</v>
      </c>
      <c r="R291" s="10">
        <v>1088793.6</v>
      </c>
      <c r="S291" s="11">
        <v>16.588652899870095</v>
      </c>
      <c r="U291" s="10">
        <f t="shared" si="16"/>
        <v>16460776.8</v>
      </c>
      <c r="V291" s="11">
        <f t="shared" si="17"/>
        <v>21.599036095003736</v>
      </c>
      <c r="W291" s="10">
        <f t="shared" si="18"/>
        <v>69014719.2</v>
      </c>
      <c r="X291" s="11">
        <f t="shared" si="19"/>
        <v>16.637344338553802</v>
      </c>
    </row>
    <row r="292" spans="1:24" s="6" customFormat="1" ht="12.75">
      <c r="A292" s="8" t="s">
        <v>57</v>
      </c>
      <c r="B292" s="8" t="s">
        <v>6</v>
      </c>
      <c r="C292" s="8" t="s">
        <v>93</v>
      </c>
      <c r="D292" s="10">
        <v>88247784.69999999</v>
      </c>
      <c r="E292" s="11">
        <v>17.614685304853886</v>
      </c>
      <c r="F292" s="10">
        <v>1687334.7000000002</v>
      </c>
      <c r="G292" s="11">
        <v>18.31180800880824</v>
      </c>
      <c r="H292" s="10">
        <v>849053.1000000001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21.91027788684966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16.99920779461877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70285947.6</v>
      </c>
      <c r="X292" s="11">
        <f t="shared" si="19"/>
        <v>16.593422829316737</v>
      </c>
    </row>
    <row r="293" spans="1:24" s="6" customFormat="1" ht="12.75">
      <c r="A293" s="8" t="s">
        <v>58</v>
      </c>
      <c r="B293" s="8" t="s">
        <v>7</v>
      </c>
      <c r="C293" s="8" t="s">
        <v>94</v>
      </c>
      <c r="D293" s="10">
        <v>89466577.49999999</v>
      </c>
      <c r="E293" s="11">
        <v>17.608104208166463</v>
      </c>
      <c r="F293" s="10">
        <v>1502461.1</v>
      </c>
      <c r="G293" s="11">
        <v>19.6471839124487</v>
      </c>
      <c r="H293" s="10">
        <v>901659.5000000001</v>
      </c>
      <c r="I293" s="11">
        <v>23.56324354814651</v>
      </c>
      <c r="J293" s="10">
        <v>2461970.9000000004</v>
      </c>
      <c r="K293" s="11">
        <v>23.53306661910584</v>
      </c>
      <c r="L293" s="10">
        <v>11944060.2</v>
      </c>
      <c r="M293" s="11">
        <v>21.703200366069815</v>
      </c>
      <c r="N293" s="10">
        <v>43475655.9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16810151.7</v>
      </c>
      <c r="V293" s="11">
        <f t="shared" si="17"/>
        <v>21.88720336521412</v>
      </c>
      <c r="W293" s="10">
        <f t="shared" si="18"/>
        <v>71512235.4</v>
      </c>
      <c r="X293" s="11">
        <f t="shared" si="19"/>
        <v>16.618594129935424</v>
      </c>
    </row>
    <row r="294" spans="1:24" s="6" customFormat="1" ht="12.75">
      <c r="A294" s="8" t="s">
        <v>59</v>
      </c>
      <c r="B294" s="8" t="s">
        <v>8</v>
      </c>
      <c r="C294" s="8" t="s">
        <v>95</v>
      </c>
      <c r="D294" s="10">
        <v>90890947.39999999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</v>
      </c>
      <c r="I294" s="11">
        <v>22.887136656172302</v>
      </c>
      <c r="J294" s="10">
        <v>2448288.7</v>
      </c>
      <c r="K294" s="11">
        <v>23.36126261335111</v>
      </c>
      <c r="L294" s="10">
        <v>12240357.700000001</v>
      </c>
      <c r="M294" s="11">
        <v>21.61281355813646</v>
      </c>
      <c r="N294" s="10">
        <v>43561744.39999999</v>
      </c>
      <c r="O294" s="11">
        <v>17.970566124643067</v>
      </c>
      <c r="P294" s="10">
        <v>28859197.4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</v>
      </c>
      <c r="V294" s="11">
        <f t="shared" si="17"/>
        <v>21.6685109274127</v>
      </c>
      <c r="W294" s="10">
        <f t="shared" si="18"/>
        <v>72420941.79999998</v>
      </c>
      <c r="X294" s="11">
        <f t="shared" si="19"/>
        <v>16.640333304792787</v>
      </c>
    </row>
    <row r="295" spans="1:24" s="6" customFormat="1" ht="12.75">
      <c r="A295" s="8" t="s">
        <v>60</v>
      </c>
      <c r="B295" s="8" t="s">
        <v>9</v>
      </c>
      <c r="C295" s="8" t="s">
        <v>96</v>
      </c>
      <c r="D295" s="10">
        <v>91600260.49999999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902753.2000000001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43751435.3</v>
      </c>
      <c r="O295" s="11">
        <v>18.03124672805878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16.12878440738047</v>
      </c>
      <c r="U295" s="10">
        <f t="shared" si="16"/>
        <v>17563210.3</v>
      </c>
      <c r="V295" s="11">
        <f t="shared" si="17"/>
        <v>21.634381960910638</v>
      </c>
      <c r="W295" s="10">
        <f t="shared" si="18"/>
        <v>72817555.3</v>
      </c>
      <c r="X295" s="11">
        <f t="shared" si="19"/>
        <v>16.65310710186669</v>
      </c>
    </row>
    <row r="296" spans="1:24" s="6" customFormat="1" ht="12.75">
      <c r="A296" s="8" t="s">
        <v>61</v>
      </c>
      <c r="B296" s="8" t="s">
        <v>10</v>
      </c>
      <c r="C296" s="8" t="s">
        <v>97</v>
      </c>
      <c r="D296" s="10">
        <v>92745990.49999999</v>
      </c>
      <c r="E296" s="11">
        <v>17.66145367357957</v>
      </c>
      <c r="F296" s="10">
        <v>1575252.2999999998</v>
      </c>
      <c r="G296" s="11">
        <v>19.522209011851608</v>
      </c>
      <c r="H296" s="10">
        <v>767538.7000000001</v>
      </c>
      <c r="I296" s="11">
        <v>23.57148151617631</v>
      </c>
      <c r="J296" s="10">
        <v>3485920.4000000004</v>
      </c>
      <c r="K296" s="11">
        <v>21.31009464272334</v>
      </c>
      <c r="L296" s="10">
        <v>11557460.500000002</v>
      </c>
      <c r="M296" s="11">
        <v>22.19205998912999</v>
      </c>
      <c r="N296" s="10">
        <v>43708142.1</v>
      </c>
      <c r="O296" s="11">
        <v>18.269262609860515</v>
      </c>
      <c r="P296" s="10">
        <v>30410495.600000005</v>
      </c>
      <c r="Q296" s="11">
        <v>14.486918413424345</v>
      </c>
      <c r="R296" s="10">
        <v>1241180.9</v>
      </c>
      <c r="S296" s="11">
        <v>15.586398757022458</v>
      </c>
      <c r="U296" s="10">
        <f t="shared" si="16"/>
        <v>17386171.900000002</v>
      </c>
      <c r="V296" s="11">
        <f t="shared" si="17"/>
        <v>21.83422443361441</v>
      </c>
      <c r="W296" s="10">
        <f t="shared" si="18"/>
        <v>74118637.7</v>
      </c>
      <c r="X296" s="11">
        <f t="shared" si="19"/>
        <v>16.717386251730858</v>
      </c>
    </row>
    <row r="297" spans="1:24" s="6" customFormat="1" ht="12.75">
      <c r="A297" s="8" t="s">
        <v>62</v>
      </c>
      <c r="B297" s="8" t="s">
        <v>11</v>
      </c>
      <c r="C297" s="8" t="s">
        <v>116</v>
      </c>
      <c r="D297" s="10">
        <v>92843344.7</v>
      </c>
      <c r="E297" s="11">
        <v>17.66338211918167</v>
      </c>
      <c r="F297" s="10">
        <v>1383874.2999999998</v>
      </c>
      <c r="G297" s="11">
        <v>20.93032669513409</v>
      </c>
      <c r="H297" s="10">
        <v>736168.8</v>
      </c>
      <c r="I297" s="11">
        <v>23.59222843184878</v>
      </c>
      <c r="J297" s="10">
        <v>3761764.800000001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</v>
      </c>
      <c r="X297" s="11">
        <f t="shared" si="19"/>
        <v>16.670441249159406</v>
      </c>
    </row>
    <row r="298" spans="1:24" s="6" customFormat="1" ht="13.5" thickBot="1">
      <c r="A298" s="9" t="s">
        <v>63</v>
      </c>
      <c r="B298" s="9" t="s">
        <v>0</v>
      </c>
      <c r="C298" s="9" t="s">
        <v>99</v>
      </c>
      <c r="D298" s="14">
        <v>94977032.30000001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76930094.3</v>
      </c>
      <c r="X298" s="15">
        <f t="shared" si="19"/>
        <v>16.535719757306993</v>
      </c>
    </row>
    <row r="299" spans="1:24" s="6" customFormat="1" ht="12.75">
      <c r="A299" s="7" t="s">
        <v>125</v>
      </c>
      <c r="B299" s="7" t="s">
        <v>126</v>
      </c>
      <c r="C299" s="7" t="s">
        <v>127</v>
      </c>
      <c r="D299" s="12">
        <v>94140659.20000002</v>
      </c>
      <c r="E299" s="13">
        <v>17.43517060678283</v>
      </c>
      <c r="F299" s="12">
        <v>5199729.2</v>
      </c>
      <c r="G299" s="13">
        <v>16.16853074867819</v>
      </c>
      <c r="H299" s="12">
        <v>1201365.4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9848405.799999999</v>
      </c>
      <c r="M299" s="13">
        <v>22.693958860732565</v>
      </c>
      <c r="N299" s="12">
        <v>41771189.5</v>
      </c>
      <c r="O299" s="13">
        <v>18.38180168718919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</v>
      </c>
      <c r="X299" s="13">
        <f t="shared" si="19"/>
        <v>16.581878871806712</v>
      </c>
    </row>
    <row r="300" spans="1:24" s="6" customFormat="1" ht="12.75">
      <c r="A300" s="8" t="s">
        <v>53</v>
      </c>
      <c r="B300" s="8" t="s">
        <v>2</v>
      </c>
      <c r="C300" s="8" t="s">
        <v>89</v>
      </c>
      <c r="D300" s="10">
        <v>94451812.29999998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</v>
      </c>
      <c r="J300" s="10">
        <v>3242606.4</v>
      </c>
      <c r="K300" s="11">
        <v>21.97937920803464</v>
      </c>
      <c r="L300" s="10">
        <v>9731258.099999998</v>
      </c>
      <c r="M300" s="11">
        <v>22.725056019426717</v>
      </c>
      <c r="N300" s="10">
        <v>43256804.1</v>
      </c>
      <c r="O300" s="11">
        <v>18.36918829872592</v>
      </c>
      <c r="P300" s="10">
        <v>34071330.4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21.96034895557471</v>
      </c>
      <c r="W300" s="10">
        <f>N300+P300</f>
        <v>77328134.5</v>
      </c>
      <c r="X300" s="11">
        <f t="shared" si="19"/>
        <v>16.496398288865993</v>
      </c>
    </row>
    <row r="301" spans="1:24" s="6" customFormat="1" ht="12.75">
      <c r="A301" s="8" t="s">
        <v>54</v>
      </c>
      <c r="B301" s="8" t="s">
        <v>3</v>
      </c>
      <c r="C301" s="8" t="s">
        <v>90</v>
      </c>
      <c r="D301" s="10">
        <v>96363114.4</v>
      </c>
      <c r="E301" s="11">
        <v>17.33272824307969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43111314.8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aca="true" t="shared" si="20" ref="V301">(F301*G301+H301*I301+J301*K301+L301*M301)/(F301+H301+J301+L301)</f>
        <v>21.549324374373064</v>
      </c>
      <c r="W301" s="10">
        <f>N301+P301</f>
        <v>78500713.6</v>
      </c>
      <c r="X301" s="11">
        <f aca="true" t="shared" si="21" ref="X301">(N301*O301+P301*Q301)/(N301+P301)</f>
        <v>16.4359839361129</v>
      </c>
    </row>
    <row r="302" spans="1:24" s="6" customFormat="1" ht="12.75">
      <c r="A302" s="8" t="s">
        <v>55</v>
      </c>
      <c r="B302" s="8" t="s">
        <v>4</v>
      </c>
      <c r="C302" s="8" t="s">
        <v>91</v>
      </c>
      <c r="D302" s="10">
        <v>96505869.89999999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21.07405513866365</v>
      </c>
      <c r="N302" s="10">
        <v>42588369.6</v>
      </c>
      <c r="O302" s="11">
        <v>18.227311658627098</v>
      </c>
      <c r="P302" s="10">
        <v>35790758.9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aca="true" t="shared" si="22" ref="V302">(F302*G302+H302*I302+J302*K302+L302*M302)/(F302+H302+J302+L302)</f>
        <v>20.833888130183787</v>
      </c>
      <c r="W302" s="10">
        <f>N302+P302</f>
        <v>78379128.5</v>
      </c>
      <c r="X302" s="11">
        <f aca="true" t="shared" si="23" ref="X302">(N302*O302+P302*Q302)/(N302+P302)</f>
        <v>16.32934029151651</v>
      </c>
    </row>
    <row r="303" spans="1:24" s="6" customFormat="1" ht="12.75">
      <c r="A303" s="8" t="s">
        <v>56</v>
      </c>
      <c r="B303" s="8" t="s">
        <v>5</v>
      </c>
      <c r="C303" s="8" t="s">
        <v>92</v>
      </c>
      <c r="D303" s="10">
        <v>97510305.10000001</v>
      </c>
      <c r="E303" s="11">
        <v>17.049412666743876</v>
      </c>
      <c r="F303" s="10">
        <v>1548713.3</v>
      </c>
      <c r="G303" s="11">
        <v>17.796596504982556</v>
      </c>
      <c r="H303" s="10">
        <v>1210532.1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18.06817582612564</v>
      </c>
      <c r="P303" s="10">
        <v>35481000.00000001</v>
      </c>
      <c r="Q303" s="11">
        <v>14.029962554973082</v>
      </c>
      <c r="R303" s="10">
        <v>2621811.6</v>
      </c>
      <c r="S303" s="11">
        <v>19.135174718503798</v>
      </c>
      <c r="U303" s="10">
        <f aca="true" t="shared" si="24" ref="U303">F303+H303+J303+L303</f>
        <v>16028834.2</v>
      </c>
      <c r="V303" s="11">
        <f aca="true" t="shared" si="25" ref="V303">(F303*G303+H303*I303+J303*K303+L303*M303)/(F303+H303+J303+L303)</f>
        <v>20.634954419704464</v>
      </c>
      <c r="W303" s="10">
        <f aca="true" t="shared" si="26" ref="W303">N303+P303</f>
        <v>78859659.30000001</v>
      </c>
      <c r="X303" s="11">
        <f aca="true" t="shared" si="27" ref="X303">(N303*O303+P303*Q303)/(N303+P303)</f>
        <v>16.251279248767943</v>
      </c>
    </row>
    <row r="304" spans="1:24" s="6" customFormat="1" ht="12.75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22.14073663832257</v>
      </c>
      <c r="L304" s="10">
        <v>10857991.6</v>
      </c>
      <c r="M304" s="11">
        <v>20.66406691464009</v>
      </c>
      <c r="N304" s="10">
        <v>46296556.8</v>
      </c>
      <c r="O304" s="11">
        <v>17.802591257369702</v>
      </c>
      <c r="P304" s="10">
        <v>36113321.00000001</v>
      </c>
      <c r="Q304" s="11">
        <v>14.026829231158219</v>
      </c>
      <c r="R304" s="10">
        <v>2010535.1</v>
      </c>
      <c r="S304" s="11">
        <v>18.115742400120244</v>
      </c>
      <c r="U304" s="10">
        <f aca="true" t="shared" si="28" ref="U304">F304+H304+J304+L304</f>
        <v>16642076</v>
      </c>
      <c r="V304" s="11">
        <f aca="true" t="shared" si="29" ref="V304">(F304*G304+H304*I304+J304*K304+L304*M304)/(F304+H304+J304+L304)</f>
        <v>20.611602343421577</v>
      </c>
      <c r="W304" s="10">
        <f aca="true" t="shared" si="30" ref="W304">N304+P304</f>
        <v>82409877.80000001</v>
      </c>
      <c r="X304" s="11">
        <f aca="true" t="shared" si="31" ref="X304">(N304*O304+P304*Q304)/(N304+P304)</f>
        <v>16.14799220065097</v>
      </c>
    </row>
    <row r="305" spans="1:24" s="6" customFormat="1" ht="12.75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</v>
      </c>
      <c r="Q305" s="11">
        <v>13.934596965414901</v>
      </c>
      <c r="R305" s="10">
        <v>2141533.2</v>
      </c>
      <c r="S305" s="11">
        <v>17.808399983245653</v>
      </c>
      <c r="U305" s="10">
        <f aca="true" t="shared" si="32" ref="U305">F305+H305+J305+L305</f>
        <v>16532038.400000002</v>
      </c>
      <c r="V305" s="11">
        <f aca="true" t="shared" si="33" ref="V305">(F305*G305+H305*I305+J305*K305+L305*M305)/(F305+H305+J305+L305)</f>
        <v>20.403860309204205</v>
      </c>
      <c r="W305" s="10">
        <f aca="true" t="shared" si="34" ref="W305">N305+P305</f>
        <v>83275248.4</v>
      </c>
      <c r="X305" s="11">
        <f aca="true" t="shared" si="35" ref="X305">(N305*O305+P305*Q305)/(N305+P305)</f>
        <v>15.994282096047172</v>
      </c>
    </row>
    <row r="306" spans="1:24" s="6" customFormat="1" ht="12.75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16.61440457175747</v>
      </c>
      <c r="F306" s="10">
        <v>2163717</v>
      </c>
      <c r="G306" s="11">
        <v>17.60304388790219</v>
      </c>
      <c r="H306" s="10">
        <v>1013349.9000000001</v>
      </c>
      <c r="I306" s="11">
        <v>20.80311529808211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46794717.8</v>
      </c>
      <c r="O306" s="11">
        <v>17.47173111983164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</v>
      </c>
      <c r="U306" s="10">
        <f aca="true" t="shared" si="36" ref="U306:U311">F306+H306+J306+L306</f>
        <v>16889351.000000004</v>
      </c>
      <c r="V306" s="11">
        <f aca="true" t="shared" si="37" ref="V306:V317">(F306*G306+H306*I306+J306*K306+L306*M306)/(F306+H306+J306+L306)</f>
        <v>20.49096702134971</v>
      </c>
      <c r="W306" s="10">
        <f aca="true" t="shared" si="38" ref="W306:W311">N306+P306</f>
        <v>85260585.7</v>
      </c>
      <c r="X306" s="11">
        <f aca="true" t="shared" si="39" ref="X306:X317">(N306*O306+P306*Q306)/(N306+P306)</f>
        <v>15.79761885061739</v>
      </c>
    </row>
    <row r="307" spans="1:24" s="6" customFormat="1" ht="12.75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</v>
      </c>
      <c r="K307" s="11">
        <v>20.729437774996104</v>
      </c>
      <c r="L307" s="10">
        <v>10484745.4</v>
      </c>
      <c r="M307" s="11">
        <v>21.205607657483046</v>
      </c>
      <c r="N307" s="10">
        <v>47509664.8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18.64279492348398</v>
      </c>
      <c r="U307" s="10">
        <f t="shared" si="36"/>
        <v>16815971.2</v>
      </c>
      <c r="V307" s="11">
        <f t="shared" si="37"/>
        <v>20.708343868060393</v>
      </c>
      <c r="W307" s="10">
        <f t="shared" si="38"/>
        <v>87695244.6</v>
      </c>
      <c r="X307" s="11">
        <f t="shared" si="39"/>
        <v>15.396824827865293</v>
      </c>
    </row>
    <row r="308" spans="1:24" s="6" customFormat="1" ht="12.75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20.29761077515951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21.40979028050823</v>
      </c>
      <c r="N308" s="10">
        <v>47844242.90000001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</v>
      </c>
      <c r="X308" s="11">
        <f t="shared" si="39"/>
        <v>15.31036648208129</v>
      </c>
    </row>
    <row r="309" spans="1:24" s="6" customFormat="1" ht="12.75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969993.1000000001</v>
      </c>
      <c r="I309" s="11">
        <v>20.13206462705766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>
      <c r="A310" s="9" t="s">
        <v>63</v>
      </c>
      <c r="B310" s="9" t="s">
        <v>0</v>
      </c>
      <c r="C310" s="9" t="s">
        <v>99</v>
      </c>
      <c r="D310" s="14">
        <v>109010170.1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48187882.00000001</v>
      </c>
      <c r="O310" s="15">
        <v>17.128056586155843</v>
      </c>
      <c r="P310" s="14">
        <v>42688964.4</v>
      </c>
      <c r="Q310" s="15">
        <v>13.098148754388609</v>
      </c>
      <c r="R310" s="14">
        <v>1756243.2</v>
      </c>
      <c r="S310" s="15">
        <v>20.41898182837092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</v>
      </c>
      <c r="X310" s="15">
        <f t="shared" si="39"/>
        <v>15.235026636498691</v>
      </c>
    </row>
    <row r="311" spans="1:24" s="6" customFormat="1" ht="12.75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16.14020139979817</v>
      </c>
      <c r="F311" s="12">
        <v>1898018</v>
      </c>
      <c r="G311" s="13">
        <v>13.332665332994726</v>
      </c>
      <c r="H311" s="12">
        <v>1291431.0000000002</v>
      </c>
      <c r="I311" s="13">
        <v>17.04277612276614</v>
      </c>
      <c r="J311" s="12">
        <v>2926036.9000000004</v>
      </c>
      <c r="K311" s="13">
        <v>21.01564481500557</v>
      </c>
      <c r="L311" s="12">
        <v>9842856.100000001</v>
      </c>
      <c r="M311" s="13">
        <v>21.80145064845557</v>
      </c>
      <c r="N311" s="12">
        <v>48073495.7</v>
      </c>
      <c r="O311" s="13">
        <v>17.18984447869057</v>
      </c>
      <c r="P311" s="12">
        <v>42754120.49999999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</v>
      </c>
      <c r="W311" s="12">
        <f t="shared" si="38"/>
        <v>90827616.19999999</v>
      </c>
      <c r="X311" s="13">
        <f t="shared" si="39"/>
        <v>15.4341828509422</v>
      </c>
    </row>
    <row r="312" spans="1:24" s="6" customFormat="1" ht="12.75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17.73430289500064</v>
      </c>
      <c r="J312" s="10">
        <v>3111644.6</v>
      </c>
      <c r="K312" s="11">
        <v>21.088472023122446</v>
      </c>
      <c r="L312" s="10">
        <v>9766354.399999999</v>
      </c>
      <c r="M312" s="11">
        <v>21.8006776371949</v>
      </c>
      <c r="N312" s="10">
        <v>47906291.699999996</v>
      </c>
      <c r="O312" s="11">
        <v>17.191617299758565</v>
      </c>
      <c r="P312" s="10">
        <v>43789500.8</v>
      </c>
      <c r="Q312" s="11">
        <v>13.426766581796702</v>
      </c>
      <c r="R312" s="10">
        <v>2026415.7</v>
      </c>
      <c r="S312" s="11">
        <v>15.00205165307396</v>
      </c>
      <c r="U312" s="10">
        <f>F312+H312+J312+L312</f>
        <v>16406549.599999998</v>
      </c>
      <c r="V312" s="11">
        <f t="shared" si="37"/>
        <v>20.47699900276412</v>
      </c>
      <c r="W312" s="10">
        <f>N312+P312</f>
        <v>91695792.5</v>
      </c>
      <c r="X312" s="11">
        <f t="shared" si="39"/>
        <v>15.393705650474638</v>
      </c>
    </row>
    <row r="313" spans="1:24" s="6" customFormat="1" ht="12.75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</v>
      </c>
      <c r="K313" s="11">
        <v>21.528012456034883</v>
      </c>
      <c r="L313" s="10">
        <v>10386997.8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17079001.9</v>
      </c>
      <c r="V313" s="11">
        <f t="shared" si="37"/>
        <v>19.588513534564335</v>
      </c>
      <c r="W313" s="10">
        <f>N313+P313</f>
        <v>94458674.19999999</v>
      </c>
      <c r="X313" s="11">
        <f t="shared" si="39"/>
        <v>15.406766758938904</v>
      </c>
    </row>
    <row r="314" spans="1:24" s="6" customFormat="1" ht="12.75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17.03195688444609</v>
      </c>
      <c r="P314" s="10">
        <v>45590453.89999999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97713620.49999999</v>
      </c>
      <c r="X314" s="11">
        <f t="shared" si="39"/>
        <v>15.419906699189402</v>
      </c>
    </row>
    <row r="315" spans="1:24" s="6" customFormat="1" ht="12.75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</v>
      </c>
      <c r="H315" s="10">
        <v>1160061.00163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53099280.00000001</v>
      </c>
      <c r="O315" s="11">
        <v>17.08956166279466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aca="true" t="shared" si="40" ref="U315:U323">F315+H315+J315+L315</f>
        <v>18083168.60163</v>
      </c>
      <c r="V315" s="11">
        <f t="shared" si="37"/>
        <v>18.756737420629733</v>
      </c>
      <c r="W315" s="10">
        <f aca="true" t="shared" si="41" ref="W315:W323">N315+P315</f>
        <v>99292842.80000001</v>
      </c>
      <c r="X315" s="11">
        <f t="shared" si="39"/>
        <v>15.493209037167373</v>
      </c>
    </row>
    <row r="316" spans="1:24" s="6" customFormat="1" ht="12.75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</v>
      </c>
      <c r="O316" s="11">
        <v>17.212652245786103</v>
      </c>
      <c r="P316" s="10">
        <v>47239578.2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18321703.2</v>
      </c>
      <c r="V316" s="11">
        <f t="shared" si="37"/>
        <v>19.11372282932735</v>
      </c>
      <c r="W316" s="10">
        <f t="shared" si="41"/>
        <v>100705573.6</v>
      </c>
      <c r="X316" s="11">
        <f t="shared" si="39"/>
        <v>15.597418911290521</v>
      </c>
    </row>
    <row r="317" spans="1:24" s="6" customFormat="1" ht="12.75">
      <c r="A317" s="8" t="s">
        <v>58</v>
      </c>
      <c r="B317" s="8" t="s">
        <v>7</v>
      </c>
      <c r="C317" s="8" t="s">
        <v>94</v>
      </c>
      <c r="D317" s="10">
        <v>121893431.4</v>
      </c>
      <c r="E317" s="11">
        <v>16.187353209403526</v>
      </c>
      <c r="F317" s="10">
        <v>2306581.7999999993</v>
      </c>
      <c r="G317" s="11">
        <v>8.148246053966083</v>
      </c>
      <c r="H317" s="10">
        <v>1420759.5999999999</v>
      </c>
      <c r="I317" s="11">
        <v>17.529819288217386</v>
      </c>
      <c r="J317" s="10">
        <v>2647401.5</v>
      </c>
      <c r="K317" s="11">
        <v>22.22238639171277</v>
      </c>
      <c r="L317" s="10">
        <v>11795119.9</v>
      </c>
      <c r="M317" s="11">
        <v>21.093777957780652</v>
      </c>
      <c r="N317" s="10">
        <v>53849094.7</v>
      </c>
      <c r="O317" s="11">
        <v>17.336582141872107</v>
      </c>
      <c r="P317" s="10">
        <v>47781657.599999994</v>
      </c>
      <c r="Q317" s="11">
        <v>13.75907571519661</v>
      </c>
      <c r="R317" s="10">
        <v>2092816.3</v>
      </c>
      <c r="S317" s="11">
        <v>14.719808621998961</v>
      </c>
      <c r="U317" s="10">
        <f t="shared" si="40"/>
        <v>18169862.8</v>
      </c>
      <c r="V317" s="11">
        <f t="shared" si="37"/>
        <v>19.33616550549847</v>
      </c>
      <c r="W317" s="10">
        <f t="shared" si="41"/>
        <v>101630752.3</v>
      </c>
      <c r="X317" s="11">
        <f t="shared" si="39"/>
        <v>15.654618924315484</v>
      </c>
    </row>
    <row r="318" spans="1:24" s="6" customFormat="1" ht="12.75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</v>
      </c>
      <c r="N318" s="10">
        <v>53368454.50000001</v>
      </c>
      <c r="O318" s="11">
        <v>17.548884503691212</v>
      </c>
      <c r="P318" s="10">
        <v>48791303.8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</v>
      </c>
      <c r="V318" s="11">
        <f aca="true" t="shared" si="42" ref="V318:V329">(F318*G318+H318*I318+J318*K318+L318*M318)/(F318+H318+J318+L318)</f>
        <v>19.5077671850448</v>
      </c>
      <c r="W318" s="10">
        <f t="shared" si="41"/>
        <v>102159758.30000001</v>
      </c>
      <c r="X318" s="11">
        <f aca="true" t="shared" si="43" ref="X318:X329">(N318*O318+P318*Q318)/(N318+P318)</f>
        <v>15.775641713406435</v>
      </c>
    </row>
    <row r="319" spans="1:24" s="6" customFormat="1" ht="12.75">
      <c r="A319" s="8" t="s">
        <v>60</v>
      </c>
      <c r="B319" s="8" t="s">
        <v>9</v>
      </c>
      <c r="C319" s="8" t="s">
        <v>96</v>
      </c>
      <c r="D319" s="10">
        <v>124102912.6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</v>
      </c>
      <c r="L319" s="10">
        <v>12027217</v>
      </c>
      <c r="M319" s="11">
        <v>21.618281432687226</v>
      </c>
      <c r="N319" s="10">
        <v>53813504.60000001</v>
      </c>
      <c r="O319" s="11">
        <v>17.65891012993047</v>
      </c>
      <c r="P319" s="10">
        <v>49162204.8</v>
      </c>
      <c r="Q319" s="11">
        <v>13.880643116742412</v>
      </c>
      <c r="R319" s="10">
        <v>2155051.5999999996</v>
      </c>
      <c r="S319" s="11">
        <v>14.67669954213627</v>
      </c>
      <c r="U319" s="10">
        <f t="shared" si="40"/>
        <v>18972151.6</v>
      </c>
      <c r="V319" s="11">
        <f t="shared" si="42"/>
        <v>19.909024111529877</v>
      </c>
      <c r="W319" s="10">
        <f t="shared" si="41"/>
        <v>102975709.4</v>
      </c>
      <c r="X319" s="11">
        <f t="shared" si="43"/>
        <v>15.855106710913327</v>
      </c>
    </row>
    <row r="320" spans="1:24" s="6" customFormat="1" ht="12.75">
      <c r="A320" s="8" t="s">
        <v>61</v>
      </c>
      <c r="B320" s="8" t="s">
        <v>10</v>
      </c>
      <c r="C320" s="8" t="s">
        <v>97</v>
      </c>
      <c r="D320" s="10">
        <v>125600123.6</v>
      </c>
      <c r="E320" s="11">
        <v>16.45688789080141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</v>
      </c>
      <c r="O320" s="11">
        <v>17.673754338554268</v>
      </c>
      <c r="P320" s="10">
        <v>50130089.800000004</v>
      </c>
      <c r="Q320" s="11">
        <v>13.78986408779583</v>
      </c>
      <c r="R320" s="10">
        <v>2223926.8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ht="12.75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3448301.000000001</v>
      </c>
      <c r="K321" s="11">
        <v>20.816416739431958</v>
      </c>
      <c r="L321" s="10">
        <v>12430074.5</v>
      </c>
      <c r="M321" s="11">
        <v>21.39992806865317</v>
      </c>
      <c r="N321" s="10">
        <v>55338764.4</v>
      </c>
      <c r="O321" s="11">
        <v>17.648019457803414</v>
      </c>
      <c r="P321" s="10">
        <v>49779884.90000001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</v>
      </c>
      <c r="V321" s="11">
        <f t="shared" si="42"/>
        <v>19.72073686978218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</v>
      </c>
      <c r="M322" s="15">
        <v>21.51771438811068</v>
      </c>
      <c r="N322" s="14">
        <v>56873567.50000001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</v>
      </c>
      <c r="X322" s="15">
        <f t="shared" si="43"/>
        <v>15.716929017933559</v>
      </c>
    </row>
    <row r="323" spans="1:24" s="6" customFormat="1" ht="12.75">
      <c r="A323" s="7" t="s">
        <v>226</v>
      </c>
      <c r="B323" s="7" t="s">
        <v>227</v>
      </c>
      <c r="C323" s="7" t="s">
        <v>228</v>
      </c>
      <c r="D323" s="12">
        <v>128794523.10000001</v>
      </c>
      <c r="E323" s="13">
        <v>16.3975309321286</v>
      </c>
      <c r="F323" s="12">
        <v>3159009.9</v>
      </c>
      <c r="G323" s="13">
        <v>16.024043388721257</v>
      </c>
      <c r="H323" s="12">
        <v>1549086.9</v>
      </c>
      <c r="I323" s="13">
        <v>18.349747579687094</v>
      </c>
      <c r="J323" s="12">
        <v>3465750.5999999996</v>
      </c>
      <c r="K323" s="13">
        <v>20.87105479459485</v>
      </c>
      <c r="L323" s="12">
        <v>11803776.500000002</v>
      </c>
      <c r="M323" s="13">
        <v>21.72875557869128</v>
      </c>
      <c r="N323" s="12">
        <v>56009881.199999996</v>
      </c>
      <c r="O323" s="13">
        <v>17.53741975380229</v>
      </c>
      <c r="P323" s="12">
        <v>50418909.9</v>
      </c>
      <c r="Q323" s="13">
        <v>13.688694378733478</v>
      </c>
      <c r="R323" s="12">
        <v>2388108.1</v>
      </c>
      <c r="S323" s="13">
        <v>13.23793528358286</v>
      </c>
      <c r="U323" s="12">
        <f t="shared" si="40"/>
        <v>19977623.900000002</v>
      </c>
      <c r="V323" s="13">
        <f t="shared" si="42"/>
        <v>20.415876907563568</v>
      </c>
      <c r="W323" s="12">
        <f t="shared" si="41"/>
        <v>106428791.1</v>
      </c>
      <c r="X323" s="13">
        <f t="shared" si="43"/>
        <v>15.714148664186032</v>
      </c>
    </row>
    <row r="324" spans="1:24" s="6" customFormat="1" ht="12.75">
      <c r="A324" s="8" t="s">
        <v>53</v>
      </c>
      <c r="B324" s="8" t="s">
        <v>2</v>
      </c>
      <c r="C324" s="8" t="s">
        <v>89</v>
      </c>
      <c r="D324" s="10">
        <v>129755471.4</v>
      </c>
      <c r="E324" s="11">
        <v>16.396560770669748</v>
      </c>
      <c r="F324" s="10">
        <v>3586339.3000000003</v>
      </c>
      <c r="G324" s="11">
        <v>15.973201204637846</v>
      </c>
      <c r="H324" s="10">
        <v>1147194</v>
      </c>
      <c r="I324" s="11">
        <v>20.228958238100965</v>
      </c>
      <c r="J324" s="10">
        <v>3714912.4000000004</v>
      </c>
      <c r="K324" s="11">
        <v>20.3383648758447</v>
      </c>
      <c r="L324" s="10">
        <v>11744992.799999999</v>
      </c>
      <c r="M324" s="11">
        <v>21.625562061051234</v>
      </c>
      <c r="N324" s="10">
        <v>56115793.4</v>
      </c>
      <c r="O324" s="11">
        <v>17.55161020216458</v>
      </c>
      <c r="P324" s="10">
        <v>50891631.1</v>
      </c>
      <c r="Q324" s="11">
        <v>13.719803415654324</v>
      </c>
      <c r="R324" s="10">
        <v>2554608.4</v>
      </c>
      <c r="S324" s="11">
        <v>13.449651492964637</v>
      </c>
      <c r="U324" s="10">
        <f>F324+H324+J324+L324</f>
        <v>20193438.5</v>
      </c>
      <c r="V324" s="11">
        <f t="shared" si="42"/>
        <v>20.305564766495802</v>
      </c>
      <c r="W324" s="10">
        <f>N324+P324</f>
        <v>107007424.5</v>
      </c>
      <c r="X324" s="11">
        <f t="shared" si="43"/>
        <v>15.729242283894045</v>
      </c>
    </row>
    <row r="325" spans="1:24" s="6" customFormat="1" ht="12.75">
      <c r="A325" s="8" t="s">
        <v>54</v>
      </c>
      <c r="B325" s="8" t="s">
        <v>3</v>
      </c>
      <c r="C325" s="8" t="s">
        <v>90</v>
      </c>
      <c r="D325" s="10">
        <v>133451969.3</v>
      </c>
      <c r="E325" s="11">
        <v>16.435147814375487</v>
      </c>
      <c r="F325" s="10">
        <v>3036397.2</v>
      </c>
      <c r="G325" s="11">
        <v>19.76608192893865</v>
      </c>
      <c r="H325" s="10">
        <v>1771786.7000000002</v>
      </c>
      <c r="I325" s="11">
        <v>18.70263251947876</v>
      </c>
      <c r="J325" s="10">
        <v>3554102.6999999993</v>
      </c>
      <c r="K325" s="11">
        <v>21.056513690783337</v>
      </c>
      <c r="L325" s="10">
        <v>12030925.899999999</v>
      </c>
      <c r="M325" s="11">
        <v>21.629312987872364</v>
      </c>
      <c r="N325" s="10">
        <v>58836574.8</v>
      </c>
      <c r="O325" s="11">
        <v>17.373197644248318</v>
      </c>
      <c r="P325" s="10">
        <v>51780946.9</v>
      </c>
      <c r="Q325" s="11">
        <v>13.741973721322585</v>
      </c>
      <c r="R325" s="10">
        <v>2441235.1</v>
      </c>
      <c r="S325" s="11">
        <v>12.837174889874397</v>
      </c>
      <c r="U325" s="10">
        <f>F325+H325+J325+L325</f>
        <v>20393212.5</v>
      </c>
      <c r="V325" s="11">
        <f t="shared" si="42"/>
        <v>20.997791562413227</v>
      </c>
      <c r="W325" s="10">
        <f>N325+P325</f>
        <v>110617521.69999999</v>
      </c>
      <c r="X325" s="11">
        <f t="shared" si="43"/>
        <v>15.673392674426552</v>
      </c>
    </row>
    <row r="326" spans="1:24" s="6" customFormat="1" ht="12.75">
      <c r="A326" s="8" t="s">
        <v>55</v>
      </c>
      <c r="B326" s="8" t="s">
        <v>4</v>
      </c>
      <c r="C326" s="8" t="s">
        <v>91</v>
      </c>
      <c r="D326" s="10">
        <v>137322390.1</v>
      </c>
      <c r="E326" s="11">
        <v>16.521504057688276</v>
      </c>
      <c r="F326" s="10">
        <v>2884631.71</v>
      </c>
      <c r="G326" s="11">
        <v>19.43798048715202</v>
      </c>
      <c r="H326" s="10">
        <v>1660768.5400000003</v>
      </c>
      <c r="I326" s="11">
        <v>19.134987326469943</v>
      </c>
      <c r="J326" s="10">
        <v>3687740.3</v>
      </c>
      <c r="K326" s="11">
        <v>21.01342776279555</v>
      </c>
      <c r="L326" s="10">
        <v>12431667.469999999</v>
      </c>
      <c r="M326" s="11">
        <v>21.654172674045963</v>
      </c>
      <c r="N326" s="10">
        <v>61076207.28</v>
      </c>
      <c r="O326" s="11">
        <v>17.43649651456549</v>
      </c>
      <c r="P326" s="10">
        <v>53123259.46</v>
      </c>
      <c r="Q326" s="11">
        <v>13.872682663811462</v>
      </c>
      <c r="R326" s="10">
        <v>2458115.3400000003</v>
      </c>
      <c r="S326" s="11">
        <v>13.146450260425942</v>
      </c>
      <c r="U326" s="10">
        <f>F326+H326+J326+L326</f>
        <v>20664808.02</v>
      </c>
      <c r="V326" s="11">
        <f t="shared" si="42"/>
        <v>21.02800751208721</v>
      </c>
      <c r="W326" s="10">
        <f>N326+P326</f>
        <v>114199466.74000001</v>
      </c>
      <c r="X326" s="11">
        <f t="shared" si="43"/>
        <v>15.778683100324427</v>
      </c>
    </row>
    <row r="327" spans="1:24" s="6" customFormat="1" ht="12.75">
      <c r="A327" s="8" t="s">
        <v>56</v>
      </c>
      <c r="B327" s="8" t="s">
        <v>5</v>
      </c>
      <c r="C327" s="8" t="s">
        <v>92</v>
      </c>
      <c r="D327" s="10">
        <v>138596498.64999998</v>
      </c>
      <c r="E327" s="11">
        <v>16.524820679606687</v>
      </c>
      <c r="F327" s="10">
        <v>2502237.6399999997</v>
      </c>
      <c r="G327" s="11">
        <v>18.165111106153795</v>
      </c>
      <c r="H327" s="10">
        <v>1325209.9699999997</v>
      </c>
      <c r="I327" s="11">
        <v>20.328383799436722</v>
      </c>
      <c r="J327" s="10">
        <v>3546722.4199999995</v>
      </c>
      <c r="K327" s="11">
        <v>20.999327050071198</v>
      </c>
      <c r="L327" s="10">
        <v>12688713.950000001</v>
      </c>
      <c r="M327" s="11">
        <v>21.80218752731044</v>
      </c>
      <c r="N327" s="10">
        <v>61824452.2</v>
      </c>
      <c r="O327" s="11">
        <v>17.563038923356615</v>
      </c>
      <c r="P327" s="10">
        <v>53295969.95</v>
      </c>
      <c r="Q327" s="11">
        <v>13.974072108309564</v>
      </c>
      <c r="R327" s="10">
        <v>3413192.5199999996</v>
      </c>
      <c r="S327" s="11">
        <v>10.600630504106464</v>
      </c>
      <c r="U327" s="10">
        <f aca="true" t="shared" si="44" ref="U327:U334">F327+H327+J327+L327</f>
        <v>20062883.98</v>
      </c>
      <c r="V327" s="11">
        <f t="shared" si="42"/>
        <v>21.10929351550285</v>
      </c>
      <c r="W327" s="10">
        <f aca="true" t="shared" si="45" ref="W327:W334">N327+P327</f>
        <v>115120422.15</v>
      </c>
      <c r="X327" s="11">
        <f t="shared" si="43"/>
        <v>15.901496479765994</v>
      </c>
    </row>
    <row r="328" spans="1:24" s="6" customFormat="1" ht="12.75">
      <c r="A328" s="8" t="s">
        <v>57</v>
      </c>
      <c r="B328" s="8" t="s">
        <v>6</v>
      </c>
      <c r="C328" s="8" t="s">
        <v>93</v>
      </c>
      <c r="D328" s="10">
        <v>143788402.86</v>
      </c>
      <c r="E328" s="11">
        <v>16.989191326021498</v>
      </c>
      <c r="F328" s="10">
        <v>3262338.99</v>
      </c>
      <c r="G328" s="11">
        <v>19.446945090123798</v>
      </c>
      <c r="H328" s="10">
        <v>1850567.46</v>
      </c>
      <c r="I328" s="11">
        <v>19.6710392311772</v>
      </c>
      <c r="J328" s="10">
        <v>3921025.79</v>
      </c>
      <c r="K328" s="11">
        <v>20.9504914811081</v>
      </c>
      <c r="L328" s="10">
        <v>13899632.09</v>
      </c>
      <c r="M328" s="11">
        <v>22.0795162280083</v>
      </c>
      <c r="N328" s="10">
        <v>64012336.9</v>
      </c>
      <c r="O328" s="11">
        <v>18.0603954242577</v>
      </c>
      <c r="P328" s="10">
        <v>54218867.46</v>
      </c>
      <c r="Q328" s="11">
        <v>14.038404839647999</v>
      </c>
      <c r="R328" s="10">
        <v>2623634.17</v>
      </c>
      <c r="S328" s="11">
        <v>13.9975600491207</v>
      </c>
      <c r="U328" s="10">
        <f t="shared" si="44"/>
        <v>22933564.33</v>
      </c>
      <c r="V328" s="11">
        <f t="shared" si="42"/>
        <v>21.31764931869184</v>
      </c>
      <c r="W328" s="10">
        <f t="shared" si="45"/>
        <v>118231204.36</v>
      </c>
      <c r="X328" s="11">
        <f t="shared" si="43"/>
        <v>16.21597731473451</v>
      </c>
    </row>
    <row r="329" spans="1:24" s="6" customFormat="1" ht="12.75">
      <c r="A329" s="8" t="s">
        <v>58</v>
      </c>
      <c r="B329" s="8" t="s">
        <v>7</v>
      </c>
      <c r="C329" s="8" t="s">
        <v>94</v>
      </c>
      <c r="D329" s="10">
        <v>145489149</v>
      </c>
      <c r="E329" s="11">
        <v>16.950092120152533</v>
      </c>
      <c r="F329" s="10">
        <v>3699922.96</v>
      </c>
      <c r="G329" s="11">
        <v>18.956061056119935</v>
      </c>
      <c r="H329" s="10">
        <v>1755046.45</v>
      </c>
      <c r="I329" s="11">
        <v>19.795468147466988</v>
      </c>
      <c r="J329" s="10">
        <v>3816134.0700000008</v>
      </c>
      <c r="K329" s="11">
        <v>20.65821810364224</v>
      </c>
      <c r="L329" s="10">
        <v>14096655.620000001</v>
      </c>
      <c r="M329" s="11">
        <v>22.051742499700786</v>
      </c>
      <c r="N329" s="10">
        <v>64551720.94</v>
      </c>
      <c r="O329" s="11">
        <v>17.973144809243568</v>
      </c>
      <c r="P329" s="10">
        <v>54879441.730000004</v>
      </c>
      <c r="Q329" s="11">
        <v>14.106399809847328</v>
      </c>
      <c r="R329" s="10">
        <v>2690227.23</v>
      </c>
      <c r="S329" s="11">
        <v>13.804567024065104</v>
      </c>
      <c r="U329" s="10">
        <f t="shared" si="44"/>
        <v>23367759.1</v>
      </c>
      <c r="V329" s="11">
        <f t="shared" si="42"/>
        <v>21.164557512106494</v>
      </c>
      <c r="W329" s="10">
        <f t="shared" si="45"/>
        <v>119431162.67</v>
      </c>
      <c r="X329" s="11">
        <f t="shared" si="43"/>
        <v>16.19634885302</v>
      </c>
    </row>
    <row r="330" spans="1:24" s="6" customFormat="1" ht="12.75">
      <c r="A330" s="8" t="s">
        <v>59</v>
      </c>
      <c r="B330" s="8" t="s">
        <v>8</v>
      </c>
      <c r="C330" s="8" t="s">
        <v>95</v>
      </c>
      <c r="D330" s="10">
        <v>147594271.26999998</v>
      </c>
      <c r="E330" s="11">
        <v>17.02362773150063</v>
      </c>
      <c r="F330" s="10">
        <v>3849337.6499999994</v>
      </c>
      <c r="G330" s="11">
        <v>18.547265794908895</v>
      </c>
      <c r="H330" s="10">
        <v>1685651.9200000004</v>
      </c>
      <c r="I330" s="11">
        <v>19.23023212194365</v>
      </c>
      <c r="J330" s="10">
        <v>3838123.66</v>
      </c>
      <c r="K330" s="11">
        <v>20.929288926923203</v>
      </c>
      <c r="L330" s="10">
        <v>14678909.779999997</v>
      </c>
      <c r="M330" s="11">
        <v>22.025901812695803</v>
      </c>
      <c r="N330" s="10">
        <v>66225750.539999984</v>
      </c>
      <c r="O330" s="11">
        <v>17.99548949749509</v>
      </c>
      <c r="P330" s="10">
        <v>54595119.780000016</v>
      </c>
      <c r="Q330" s="11">
        <v>14.217386999831229</v>
      </c>
      <c r="R330" s="10">
        <v>2721377.94</v>
      </c>
      <c r="S330" s="11">
        <v>13.658372679209709</v>
      </c>
      <c r="U330" s="10">
        <f t="shared" si="44"/>
        <v>24052023.009999998</v>
      </c>
      <c r="V330" s="11">
        <f aca="true" t="shared" si="46" ref="V330:V334">(F330*G330+H330*I330+J330*K330+L330*M330)/(F330+H330+J330+L330)</f>
        <v>21.098249846402425</v>
      </c>
      <c r="W330" s="10">
        <f t="shared" si="45"/>
        <v>120820870.32</v>
      </c>
      <c r="X330" s="11">
        <f aca="true" t="shared" si="47" ref="X330:X334">(N330*O330+P330*Q330)/(N330+P330)</f>
        <v>16.288284791430897</v>
      </c>
    </row>
    <row r="331" spans="1:24" s="6" customFormat="1" ht="12.75">
      <c r="A331" s="8" t="s">
        <v>60</v>
      </c>
      <c r="B331" s="8" t="s">
        <v>9</v>
      </c>
      <c r="C331" s="8" t="s">
        <v>96</v>
      </c>
      <c r="D331" s="10"/>
      <c r="E331" s="11"/>
      <c r="F331" s="10"/>
      <c r="G331" s="11"/>
      <c r="H331" s="10"/>
      <c r="I331" s="11"/>
      <c r="J331" s="10"/>
      <c r="K331" s="11"/>
      <c r="L331" s="10"/>
      <c r="M331" s="11"/>
      <c r="N331" s="10"/>
      <c r="O331" s="11"/>
      <c r="P331" s="10"/>
      <c r="Q331" s="11"/>
      <c r="R331" s="10"/>
      <c r="S331" s="11"/>
      <c r="U331" s="10">
        <f t="shared" si="44"/>
        <v>0</v>
      </c>
      <c r="V331" s="11" t="e">
        <f t="shared" si="46"/>
        <v>#DIV/0!</v>
      </c>
      <c r="W331" s="10">
        <f t="shared" si="45"/>
        <v>0</v>
      </c>
      <c r="X331" s="11" t="e">
        <f t="shared" si="47"/>
        <v>#DIV/0!</v>
      </c>
    </row>
    <row r="332" spans="1:24" s="6" customFormat="1" ht="12.75">
      <c r="A332" s="8" t="s">
        <v>61</v>
      </c>
      <c r="B332" s="8" t="s">
        <v>10</v>
      </c>
      <c r="C332" s="8" t="s">
        <v>97</v>
      </c>
      <c r="D332" s="10"/>
      <c r="E332" s="11"/>
      <c r="F332" s="10"/>
      <c r="G332" s="11"/>
      <c r="H332" s="10"/>
      <c r="I332" s="11"/>
      <c r="J332" s="10"/>
      <c r="K332" s="11"/>
      <c r="L332" s="10"/>
      <c r="M332" s="11"/>
      <c r="N332" s="10"/>
      <c r="O332" s="11"/>
      <c r="P332" s="10"/>
      <c r="Q332" s="11"/>
      <c r="R332" s="10"/>
      <c r="S332" s="11"/>
      <c r="U332" s="10">
        <f t="shared" si="44"/>
        <v>0</v>
      </c>
      <c r="V332" s="11" t="e">
        <f t="shared" si="46"/>
        <v>#DIV/0!</v>
      </c>
      <c r="W332" s="10">
        <f t="shared" si="45"/>
        <v>0</v>
      </c>
      <c r="X332" s="11" t="e">
        <f t="shared" si="47"/>
        <v>#DIV/0!</v>
      </c>
    </row>
    <row r="333" spans="1:24" s="6" customFormat="1" ht="12.75">
      <c r="A333" s="8" t="s">
        <v>62</v>
      </c>
      <c r="B333" s="8" t="s">
        <v>11</v>
      </c>
      <c r="C333" s="8" t="s">
        <v>116</v>
      </c>
      <c r="D333" s="10"/>
      <c r="E333" s="11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U333" s="10">
        <f t="shared" si="44"/>
        <v>0</v>
      </c>
      <c r="V333" s="11" t="e">
        <f t="shared" si="46"/>
        <v>#DIV/0!</v>
      </c>
      <c r="W333" s="10">
        <f t="shared" si="45"/>
        <v>0</v>
      </c>
      <c r="X333" s="11" t="e">
        <f t="shared" si="47"/>
        <v>#DIV/0!</v>
      </c>
    </row>
    <row r="334" spans="1:24" s="6" customFormat="1" ht="13.5" thickBot="1">
      <c r="A334" s="9" t="s">
        <v>63</v>
      </c>
      <c r="B334" s="9" t="s">
        <v>0</v>
      </c>
      <c r="C334" s="9" t="s">
        <v>99</v>
      </c>
      <c r="D334" s="14"/>
      <c r="E334" s="15"/>
      <c r="F334" s="14"/>
      <c r="G334" s="15"/>
      <c r="H334" s="14"/>
      <c r="I334" s="15"/>
      <c r="J334" s="14"/>
      <c r="K334" s="15"/>
      <c r="L334" s="14"/>
      <c r="M334" s="15"/>
      <c r="N334" s="14"/>
      <c r="O334" s="15"/>
      <c r="P334" s="14"/>
      <c r="Q334" s="15"/>
      <c r="R334" s="14"/>
      <c r="S334" s="15"/>
      <c r="U334" s="14">
        <f t="shared" si="44"/>
        <v>0</v>
      </c>
      <c r="V334" s="15" t="e">
        <f t="shared" si="46"/>
        <v>#DIV/0!</v>
      </c>
      <c r="W334" s="14">
        <f t="shared" si="45"/>
        <v>0</v>
      </c>
      <c r="X334" s="15" t="e">
        <f t="shared" si="47"/>
        <v>#DIV/0!</v>
      </c>
    </row>
    <row r="335" ht="5.1" customHeight="1"/>
    <row r="336" spans="1:3" ht="12.75">
      <c r="A336" s="3" t="s">
        <v>221</v>
      </c>
      <c r="B336" s="3" t="s">
        <v>220</v>
      </c>
      <c r="C336" s="3" t="s">
        <v>222</v>
      </c>
    </row>
  </sheetData>
  <mergeCells count="33">
    <mergeCell ref="U5:V5"/>
    <mergeCell ref="W5:X5"/>
    <mergeCell ref="U6:V6"/>
    <mergeCell ref="W6:X6"/>
    <mergeCell ref="U7:V7"/>
    <mergeCell ref="W7:X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9"/>
  <sheetViews>
    <sheetView zoomScale="75" zoomScaleNormal="75" workbookViewId="0" topLeftCell="A4">
      <pane xSplit="3" ySplit="10" topLeftCell="D326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A333" sqref="A333"/>
    </sheetView>
  </sheetViews>
  <sheetFormatPr defaultColWidth="9.00390625" defaultRowHeight="12.75"/>
  <cols>
    <col min="1" max="3" width="20.75390625" style="3" customWidth="1"/>
    <col min="4" max="19" width="17.75390625" style="3" customWidth="1"/>
    <col min="20" max="20" width="1.75390625" style="3" customWidth="1"/>
    <col min="21" max="24" width="17.75390625" style="3" customWidth="1"/>
    <col min="25" max="16384" width="9.125" style="3" customWidth="1"/>
  </cols>
  <sheetData>
    <row r="1" spans="1:3" ht="12.75">
      <c r="A1" s="1" t="s">
        <v>45</v>
      </c>
      <c r="C1" s="1"/>
    </row>
    <row r="2" spans="1:3" ht="12.75">
      <c r="A2" s="1" t="s">
        <v>34</v>
      </c>
      <c r="C2" s="1"/>
    </row>
    <row r="3" spans="1:3" ht="12.75">
      <c r="A3" s="1" t="s">
        <v>46</v>
      </c>
      <c r="C3" s="1"/>
    </row>
    <row r="5" spans="1:3" ht="15.75">
      <c r="A5" s="2" t="s">
        <v>47</v>
      </c>
      <c r="B5" s="2" t="s">
        <v>41</v>
      </c>
      <c r="C5" s="2" t="s">
        <v>144</v>
      </c>
    </row>
    <row r="7" spans="1:3" ht="12.75">
      <c r="A7" s="5" t="s">
        <v>48</v>
      </c>
      <c r="B7" s="5" t="s">
        <v>44</v>
      </c>
      <c r="C7" s="5" t="s">
        <v>49</v>
      </c>
    </row>
    <row r="8" spans="1:24" ht="24" customHeight="1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3" t="s">
        <v>154</v>
      </c>
      <c r="G8" s="74"/>
      <c r="H8" s="80" t="s">
        <v>155</v>
      </c>
      <c r="I8" s="80"/>
      <c r="J8" s="73" t="s">
        <v>156</v>
      </c>
      <c r="K8" s="74"/>
      <c r="L8" s="67" t="s">
        <v>157</v>
      </c>
      <c r="M8" s="74"/>
      <c r="N8" s="80" t="s">
        <v>158</v>
      </c>
      <c r="O8" s="80"/>
      <c r="P8" s="73" t="s">
        <v>159</v>
      </c>
      <c r="Q8" s="74"/>
      <c r="R8" s="73" t="s">
        <v>172</v>
      </c>
      <c r="S8" s="74"/>
      <c r="U8" s="73" t="s">
        <v>216</v>
      </c>
      <c r="V8" s="74"/>
      <c r="W8" s="73" t="s">
        <v>217</v>
      </c>
      <c r="X8" s="74"/>
    </row>
    <row r="9" spans="1:24" ht="24" customHeight="1">
      <c r="A9" s="60"/>
      <c r="B9" s="60"/>
      <c r="C9" s="60"/>
      <c r="D9" s="58" t="s">
        <v>152</v>
      </c>
      <c r="E9" s="59"/>
      <c r="F9" s="75" t="s">
        <v>160</v>
      </c>
      <c r="G9" s="76"/>
      <c r="H9" s="79" t="s">
        <v>161</v>
      </c>
      <c r="I9" s="79"/>
      <c r="J9" s="75" t="s">
        <v>162</v>
      </c>
      <c r="K9" s="76"/>
      <c r="L9" s="75" t="s">
        <v>163</v>
      </c>
      <c r="M9" s="76"/>
      <c r="N9" s="79" t="s">
        <v>164</v>
      </c>
      <c r="O9" s="79"/>
      <c r="P9" s="75" t="s">
        <v>165</v>
      </c>
      <c r="Q9" s="76"/>
      <c r="R9" s="75" t="s">
        <v>173</v>
      </c>
      <c r="S9" s="76"/>
      <c r="U9" s="75" t="s">
        <v>214</v>
      </c>
      <c r="V9" s="76"/>
      <c r="W9" s="75" t="s">
        <v>215</v>
      </c>
      <c r="X9" s="76"/>
    </row>
    <row r="10" spans="1:24" ht="24" customHeight="1">
      <c r="A10" s="72"/>
      <c r="B10" s="72"/>
      <c r="C10" s="72"/>
      <c r="D10" s="63" t="s">
        <v>153</v>
      </c>
      <c r="E10" s="64"/>
      <c r="F10" s="69" t="s">
        <v>166</v>
      </c>
      <c r="G10" s="70"/>
      <c r="H10" s="81" t="s">
        <v>167</v>
      </c>
      <c r="I10" s="81"/>
      <c r="J10" s="77" t="s">
        <v>168</v>
      </c>
      <c r="K10" s="78"/>
      <c r="L10" s="77" t="s">
        <v>169</v>
      </c>
      <c r="M10" s="78"/>
      <c r="N10" s="81" t="s">
        <v>170</v>
      </c>
      <c r="O10" s="81"/>
      <c r="P10" s="77" t="s">
        <v>171</v>
      </c>
      <c r="Q10" s="78"/>
      <c r="R10" s="77" t="s">
        <v>174</v>
      </c>
      <c r="S10" s="78"/>
      <c r="U10" s="77" t="s">
        <v>218</v>
      </c>
      <c r="V10" s="78"/>
      <c r="W10" s="77" t="s">
        <v>219</v>
      </c>
      <c r="X10" s="78"/>
    </row>
    <row r="11" spans="1:24" ht="38.25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ht="12.75">
      <c r="A14" s="7" t="s">
        <v>52</v>
      </c>
      <c r="B14" s="7" t="s">
        <v>32</v>
      </c>
      <c r="C14" s="7" t="s">
        <v>88</v>
      </c>
      <c r="D14" s="12">
        <v>48183.2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39481.2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ht="12.75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aca="true" t="shared" si="0" ref="U15:U78">F15+H15+J15+L15</f>
        <v>36952.2</v>
      </c>
      <c r="V15" s="11">
        <f aca="true" t="shared" si="1" ref="V15:V78">(F15*G15+H15*I15+J15*K15+L15*M15)/(F15+H15+J15+L15)</f>
        <v>40.72082154783748</v>
      </c>
      <c r="W15" s="10">
        <f aca="true" t="shared" si="2" ref="W15:W78">N15+P15</f>
        <v>7946</v>
      </c>
      <c r="X15" s="11">
        <f aca="true" t="shared" si="3" ref="X15:X78">(N15*O15+P15*Q15)/(N15+P15)</f>
        <v>23.54</v>
      </c>
    </row>
    <row r="16" spans="1:24" s="6" customFormat="1" ht="12.75">
      <c r="A16" s="8" t="s">
        <v>54</v>
      </c>
      <c r="B16" s="8" t="s">
        <v>3</v>
      </c>
      <c r="C16" s="8" t="s">
        <v>90</v>
      </c>
      <c r="D16" s="10">
        <v>65213.49999999999</v>
      </c>
      <c r="E16" s="11">
        <v>40.79536520812409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ht="12.75">
      <c r="A17" s="8" t="s">
        <v>55</v>
      </c>
      <c r="B17" s="8" t="s">
        <v>4</v>
      </c>
      <c r="C17" s="8" t="s">
        <v>91</v>
      </c>
      <c r="D17" s="10">
        <v>72842.6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ht="12.75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</v>
      </c>
      <c r="W18" s="10">
        <f t="shared" si="2"/>
        <v>7287</v>
      </c>
      <c r="X18" s="11">
        <f t="shared" si="3"/>
        <v>20.45</v>
      </c>
    </row>
    <row r="19" spans="1:24" s="6" customFormat="1" ht="12.75">
      <c r="A19" s="8" t="s">
        <v>57</v>
      </c>
      <c r="B19" s="8" t="s">
        <v>6</v>
      </c>
      <c r="C19" s="8" t="s">
        <v>93</v>
      </c>
      <c r="D19" s="10">
        <v>84011.2</v>
      </c>
      <c r="E19" s="11">
        <v>49.56662564039081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</v>
      </c>
      <c r="W19" s="10">
        <f t="shared" si="2"/>
        <v>7437</v>
      </c>
      <c r="X19" s="11">
        <f t="shared" si="3"/>
        <v>18.79</v>
      </c>
    </row>
    <row r="20" spans="1:24" s="6" customFormat="1" ht="12.75">
      <c r="A20" s="8" t="s">
        <v>58</v>
      </c>
      <c r="B20" s="8" t="s">
        <v>7</v>
      </c>
      <c r="C20" s="8" t="s">
        <v>94</v>
      </c>
      <c r="D20" s="10">
        <v>86555.2</v>
      </c>
      <c r="E20" s="11">
        <v>48.347207978261274</v>
      </c>
      <c r="F20" s="10">
        <v>610</v>
      </c>
      <c r="G20" s="11">
        <v>35</v>
      </c>
      <c r="H20" s="10">
        <v>30364.8</v>
      </c>
      <c r="I20" s="11">
        <v>47.78</v>
      </c>
      <c r="J20" s="10">
        <v>35246.4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ht="12.75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72006.9</v>
      </c>
      <c r="V21" s="11">
        <f t="shared" si="1"/>
        <v>50.9616480087325</v>
      </c>
      <c r="W21" s="10">
        <f t="shared" si="2"/>
        <v>13147</v>
      </c>
      <c r="X21" s="11">
        <f t="shared" si="3"/>
        <v>14.37</v>
      </c>
    </row>
    <row r="22" spans="1:24" s="6" customFormat="1" ht="12.75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35897.2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54.60104905021855</v>
      </c>
      <c r="W22" s="10">
        <f t="shared" si="2"/>
        <v>11004</v>
      </c>
      <c r="X22" s="11">
        <f t="shared" si="3"/>
        <v>10.72</v>
      </c>
    </row>
    <row r="23" spans="1:24" s="6" customFormat="1" ht="12.75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</v>
      </c>
      <c r="F23" s="10">
        <v>21452</v>
      </c>
      <c r="G23" s="11">
        <v>70.8</v>
      </c>
      <c r="H23" s="10">
        <v>41394.4</v>
      </c>
      <c r="I23" s="11">
        <v>67.29</v>
      </c>
      <c r="J23" s="10">
        <v>47239.5</v>
      </c>
      <c r="K23" s="11">
        <v>56.76</v>
      </c>
      <c r="L23" s="10">
        <v>12567</v>
      </c>
      <c r="M23" s="11">
        <v>33.38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60.37387828579675</v>
      </c>
      <c r="W23" s="10">
        <f t="shared" si="2"/>
        <v>16781.6</v>
      </c>
      <c r="X23" s="11">
        <f t="shared" si="3"/>
        <v>16.968848977451493</v>
      </c>
    </row>
    <row r="24" spans="1:24" s="6" customFormat="1" ht="12.75">
      <c r="A24" s="8" t="s">
        <v>62</v>
      </c>
      <c r="B24" s="8" t="s">
        <v>11</v>
      </c>
      <c r="C24" s="8" t="s">
        <v>98</v>
      </c>
      <c r="D24" s="10">
        <v>144701.7</v>
      </c>
      <c r="E24" s="11">
        <v>56.702842482154665</v>
      </c>
      <c r="F24" s="10">
        <v>62269</v>
      </c>
      <c r="G24" s="11">
        <v>76.57</v>
      </c>
      <c r="H24" s="10">
        <v>9601.2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</v>
      </c>
      <c r="W24" s="10">
        <f t="shared" si="2"/>
        <v>19212.9</v>
      </c>
      <c r="X24" s="11">
        <f t="shared" si="3"/>
        <v>15.256146026888185</v>
      </c>
    </row>
    <row r="25" spans="1:24" s="6" customFormat="1" ht="13.5" thickBot="1">
      <c r="A25" s="9" t="s">
        <v>63</v>
      </c>
      <c r="B25" s="9" t="s">
        <v>0</v>
      </c>
      <c r="C25" s="9" t="s">
        <v>99</v>
      </c>
      <c r="D25" s="14">
        <v>157052.3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132008.3</v>
      </c>
      <c r="V25" s="15">
        <f t="shared" si="1"/>
        <v>64.04972314619611</v>
      </c>
      <c r="W25" s="14">
        <f>N25+P25</f>
        <v>25044</v>
      </c>
      <c r="X25" s="15">
        <f>(N25*O25+P25*Q25)/(N25+P25)</f>
        <v>17.49144186232231</v>
      </c>
    </row>
    <row r="26" spans="1:24" s="6" customFormat="1" ht="12.75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83799.4</v>
      </c>
      <c r="K26" s="13">
        <v>66.99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64.70402114959876</v>
      </c>
      <c r="W26" s="12">
        <f t="shared" si="2"/>
        <v>36727.59999999999</v>
      </c>
      <c r="X26" s="13">
        <f t="shared" si="3"/>
        <v>19.84854082488374</v>
      </c>
    </row>
    <row r="27" spans="1:24" s="6" customFormat="1" ht="12.75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30643.6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67.74</v>
      </c>
      <c r="N27" s="10">
        <v>37893.8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17.27206072354483</v>
      </c>
    </row>
    <row r="28" spans="1:24" s="6" customFormat="1" ht="12.75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62.51006138578408</v>
      </c>
      <c r="W28" s="10">
        <f t="shared" si="2"/>
        <v>52104</v>
      </c>
      <c r="X28" s="11">
        <f t="shared" si="3"/>
        <v>17.128701059419623</v>
      </c>
    </row>
    <row r="29" spans="1:24" s="6" customFormat="1" ht="12.75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61.96781563416594</v>
      </c>
      <c r="W29" s="10">
        <f t="shared" si="2"/>
        <v>52638</v>
      </c>
      <c r="X29" s="11">
        <f t="shared" si="3"/>
        <v>16.60550324860367</v>
      </c>
    </row>
    <row r="30" spans="1:24" s="6" customFormat="1" ht="12.75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49.74754701300672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</v>
      </c>
      <c r="W30" s="10">
        <f t="shared" si="2"/>
        <v>66294</v>
      </c>
      <c r="X30" s="11">
        <f t="shared" si="3"/>
        <v>15.903040999185446</v>
      </c>
    </row>
    <row r="31" spans="1:24" s="6" customFormat="1" ht="12.75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49.26852718080901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16.49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61.89481364444067</v>
      </c>
      <c r="W31" s="10">
        <f t="shared" si="2"/>
        <v>75000</v>
      </c>
      <c r="X31" s="11">
        <f t="shared" si="3"/>
        <v>15.417402666666666</v>
      </c>
    </row>
    <row r="32" spans="1:24" s="6" customFormat="1" ht="12.75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ht="12.75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40.86610587340333</v>
      </c>
      <c r="F33" s="10">
        <v>9007</v>
      </c>
      <c r="G33" s="11">
        <v>31.15</v>
      </c>
      <c r="H33" s="10">
        <v>29963.6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271524.6</v>
      </c>
      <c r="V33" s="11">
        <f t="shared" si="1"/>
        <v>48.80728385568011</v>
      </c>
      <c r="W33" s="10">
        <f t="shared" si="2"/>
        <v>78671</v>
      </c>
      <c r="X33" s="11">
        <f t="shared" si="3"/>
        <v>13.45797358620076</v>
      </c>
    </row>
    <row r="34" spans="1:24" s="6" customFormat="1" ht="12.75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28897.6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ht="12.75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ht="12.75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26452.8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</v>
      </c>
      <c r="O36" s="11">
        <v>17.76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</v>
      </c>
      <c r="W36" s="10">
        <f t="shared" si="2"/>
        <v>104498.6</v>
      </c>
      <c r="X36" s="11">
        <f t="shared" si="3"/>
        <v>16.55464700962501</v>
      </c>
    </row>
    <row r="37" spans="1:24" s="6" customFormat="1" ht="13.5" thickBot="1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</v>
      </c>
      <c r="F37" s="14">
        <v>4201.8</v>
      </c>
      <c r="G37" s="15">
        <v>39.37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ht="12.75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43.36352164625337</v>
      </c>
      <c r="F38" s="12">
        <v>12994.9</v>
      </c>
      <c r="G38" s="13">
        <v>33.03</v>
      </c>
      <c r="H38" s="12">
        <v>70118.6</v>
      </c>
      <c r="I38" s="13">
        <v>34.86</v>
      </c>
      <c r="J38" s="12">
        <v>323307.6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50.27127067090617</v>
      </c>
      <c r="W38" s="12">
        <f t="shared" si="2"/>
        <v>111839</v>
      </c>
      <c r="X38" s="13">
        <f t="shared" si="3"/>
        <v>15.43</v>
      </c>
    </row>
    <row r="39" spans="1:24" s="6" customFormat="1" ht="12.75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38.8</v>
      </c>
      <c r="H39" s="10">
        <v>79760.9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147398.8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51.92164934094823</v>
      </c>
      <c r="W39" s="10">
        <f t="shared" si="2"/>
        <v>147398.8</v>
      </c>
      <c r="X39" s="11">
        <f t="shared" si="3"/>
        <v>15.280000000000001</v>
      </c>
    </row>
    <row r="40" spans="1:24" s="6" customFormat="1" ht="12.75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50.66594814823327</v>
      </c>
      <c r="W40" s="10">
        <f t="shared" si="2"/>
        <v>172368</v>
      </c>
      <c r="X40" s="11">
        <f t="shared" si="3"/>
        <v>15.61</v>
      </c>
    </row>
    <row r="41" spans="1:24" s="6" customFormat="1" ht="12.75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578892.7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ht="12.75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</v>
      </c>
      <c r="G42" s="11">
        <v>35.57</v>
      </c>
      <c r="H42" s="10">
        <v>154264.7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636092.2</v>
      </c>
      <c r="V42" s="11">
        <f t="shared" si="1"/>
        <v>44.66595904021462</v>
      </c>
      <c r="W42" s="10">
        <f t="shared" si="2"/>
        <v>214577.8</v>
      </c>
      <c r="X42" s="11">
        <f t="shared" si="3"/>
        <v>15.09</v>
      </c>
    </row>
    <row r="43" spans="1:24" s="6" customFormat="1" ht="12.75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271234.1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44.16920100313484</v>
      </c>
      <c r="W43" s="10">
        <f t="shared" si="2"/>
        <v>214915.9</v>
      </c>
      <c r="X43" s="11">
        <f t="shared" si="3"/>
        <v>15.54</v>
      </c>
    </row>
    <row r="44" spans="1:24" s="6" customFormat="1" ht="12.75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36.75992106038036</v>
      </c>
      <c r="F44" s="10">
        <v>19717.6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ht="12.75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37.60239798888376</v>
      </c>
      <c r="F45" s="10">
        <v>28841.9</v>
      </c>
      <c r="G45" s="11">
        <v>39.98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</v>
      </c>
      <c r="M45" s="11">
        <v>39.21</v>
      </c>
      <c r="N45" s="10">
        <v>248132</v>
      </c>
      <c r="O45" s="11">
        <v>17.67</v>
      </c>
      <c r="P45" s="10"/>
      <c r="Q45" s="11"/>
      <c r="R45" s="10"/>
      <c r="S45" s="11"/>
      <c r="U45" s="10">
        <f t="shared" si="0"/>
        <v>643949.7</v>
      </c>
      <c r="V45" s="11">
        <f t="shared" si="1"/>
        <v>45.282913684096755</v>
      </c>
      <c r="W45" s="10">
        <f t="shared" si="2"/>
        <v>248132</v>
      </c>
      <c r="X45" s="11">
        <f t="shared" si="3"/>
        <v>17.67</v>
      </c>
    </row>
    <row r="46" spans="1:24" s="6" customFormat="1" ht="12.75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</v>
      </c>
      <c r="X46" s="11">
        <f t="shared" si="3"/>
        <v>19.36</v>
      </c>
    </row>
    <row r="47" spans="1:24" s="6" customFormat="1" ht="12.75">
      <c r="A47" s="8" t="s">
        <v>61</v>
      </c>
      <c r="B47" s="8" t="s">
        <v>10</v>
      </c>
      <c r="C47" s="8" t="s">
        <v>97</v>
      </c>
      <c r="D47" s="10">
        <v>1116437.1</v>
      </c>
      <c r="E47" s="11">
        <v>36.86183642410307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805452.6000000001</v>
      </c>
      <c r="V47" s="11">
        <f t="shared" si="1"/>
        <v>43.6887770279716</v>
      </c>
      <c r="W47" s="10">
        <f t="shared" si="2"/>
        <v>310984.5</v>
      </c>
      <c r="X47" s="11">
        <f t="shared" si="3"/>
        <v>19.18</v>
      </c>
    </row>
    <row r="48" spans="1:24" s="6" customFormat="1" ht="12.75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37.71832257439185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44.32492746920582</v>
      </c>
      <c r="W48" s="10">
        <f t="shared" si="2"/>
        <v>384272</v>
      </c>
      <c r="X48" s="11">
        <f t="shared" si="3"/>
        <v>18.96</v>
      </c>
    </row>
    <row r="49" spans="1:24" s="6" customFormat="1" ht="13.5" thickBot="1">
      <c r="A49" s="9" t="s">
        <v>63</v>
      </c>
      <c r="B49" s="9" t="s">
        <v>0</v>
      </c>
      <c r="C49" s="9" t="s">
        <v>99</v>
      </c>
      <c r="D49" s="14">
        <v>1235862.9</v>
      </c>
      <c r="E49" s="15">
        <v>34.30789503512081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232566.4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</v>
      </c>
      <c r="W49" s="14">
        <f t="shared" si="2"/>
        <v>454606.6</v>
      </c>
      <c r="X49" s="15">
        <f t="shared" si="3"/>
        <v>18.61</v>
      </c>
    </row>
    <row r="50" spans="1:24" s="6" customFormat="1" ht="12.75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40.73</v>
      </c>
      <c r="N50" s="12">
        <v>388012.5</v>
      </c>
      <c r="O50" s="13">
        <v>19.69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45.30616744259171</v>
      </c>
      <c r="W50" s="12">
        <f t="shared" si="2"/>
        <v>388012.5</v>
      </c>
      <c r="X50" s="13">
        <f t="shared" si="3"/>
        <v>19.69</v>
      </c>
    </row>
    <row r="51" spans="1:24" s="6" customFormat="1" ht="12.75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</v>
      </c>
      <c r="F51" s="10">
        <v>19485.8</v>
      </c>
      <c r="G51" s="11">
        <v>40.17</v>
      </c>
      <c r="H51" s="10">
        <v>90655.5</v>
      </c>
      <c r="I51" s="11">
        <v>37.73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993461.2000000001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ht="12.75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36.04597039196007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18.15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</v>
      </c>
      <c r="W52" s="10">
        <f t="shared" si="2"/>
        <v>447790.8</v>
      </c>
      <c r="X52" s="11">
        <f t="shared" si="3"/>
        <v>18.15</v>
      </c>
    </row>
    <row r="53" spans="1:24" s="6" customFormat="1" ht="12.75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</v>
      </c>
      <c r="V53" s="11">
        <f t="shared" si="1"/>
        <v>36.69072691159219</v>
      </c>
      <c r="W53" s="10">
        <f t="shared" si="2"/>
        <v>376925.9</v>
      </c>
      <c r="X53" s="11">
        <f t="shared" si="3"/>
        <v>17.41</v>
      </c>
    </row>
    <row r="54" spans="1:24" s="6" customFormat="1" ht="12.75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</v>
      </c>
      <c r="V54" s="11">
        <f t="shared" si="1"/>
        <v>36.22678605657219</v>
      </c>
      <c r="W54" s="10">
        <f t="shared" si="2"/>
        <v>403045.9</v>
      </c>
      <c r="X54" s="11">
        <f t="shared" si="3"/>
        <v>17.72</v>
      </c>
    </row>
    <row r="55" spans="1:24" s="6" customFormat="1" ht="12.75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</v>
      </c>
      <c r="G55" s="11">
        <v>18.83</v>
      </c>
      <c r="H55" s="10">
        <v>100934.5</v>
      </c>
      <c r="I55" s="11">
        <v>30.83</v>
      </c>
      <c r="J55" s="10">
        <v>279313.4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33.978262723045</v>
      </c>
      <c r="W55" s="10">
        <f t="shared" si="2"/>
        <v>385608.1</v>
      </c>
      <c r="X55" s="11">
        <f t="shared" si="3"/>
        <v>18.69</v>
      </c>
    </row>
    <row r="56" spans="1:24" s="6" customFormat="1" ht="12.75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</v>
      </c>
      <c r="W56" s="10">
        <f t="shared" si="2"/>
        <v>378194.9</v>
      </c>
      <c r="X56" s="11">
        <f t="shared" si="3"/>
        <v>16.29425146928211</v>
      </c>
    </row>
    <row r="57" spans="1:24" s="6" customFormat="1" ht="12.75">
      <c r="A57" s="8" t="s">
        <v>59</v>
      </c>
      <c r="B57" s="8" t="s">
        <v>8</v>
      </c>
      <c r="C57" s="8" t="s">
        <v>95</v>
      </c>
      <c r="D57" s="10">
        <v>1058641.4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330583.1</v>
      </c>
      <c r="O57" s="11">
        <v>16.79</v>
      </c>
      <c r="P57" s="10">
        <v>65804.9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ht="12.75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</v>
      </c>
      <c r="K58" s="11">
        <v>39.13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16.1918216351244</v>
      </c>
    </row>
    <row r="59" spans="1:24" s="6" customFormat="1" ht="12.75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</v>
      </c>
      <c r="F59" s="10">
        <v>31435.1</v>
      </c>
      <c r="G59" s="11">
        <v>34.05</v>
      </c>
      <c r="H59" s="10">
        <v>132544.2</v>
      </c>
      <c r="I59" s="11">
        <v>37.53</v>
      </c>
      <c r="J59" s="10">
        <v>297270.6</v>
      </c>
      <c r="K59" s="11">
        <v>37.09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32.63036459389953</v>
      </c>
      <c r="W59" s="10">
        <f t="shared" si="2"/>
        <v>398870.2</v>
      </c>
      <c r="X59" s="11">
        <f t="shared" si="3"/>
        <v>15.571505853282597</v>
      </c>
    </row>
    <row r="60" spans="1:24" s="6" customFormat="1" ht="12.75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26.30039696239139</v>
      </c>
      <c r="F60" s="10">
        <v>32024.9</v>
      </c>
      <c r="G60" s="11">
        <v>43.73</v>
      </c>
      <c r="H60" s="10">
        <v>140401.4</v>
      </c>
      <c r="I60" s="11">
        <v>34.84</v>
      </c>
      <c r="J60" s="10">
        <v>322666.7</v>
      </c>
      <c r="K60" s="11">
        <v>37.55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>
      <c r="A61" s="9" t="s">
        <v>63</v>
      </c>
      <c r="B61" s="9" t="s">
        <v>0</v>
      </c>
      <c r="C61" s="9" t="s">
        <v>99</v>
      </c>
      <c r="D61" s="14">
        <v>1084354.9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33.72313159205402</v>
      </c>
      <c r="W61" s="14">
        <f t="shared" si="2"/>
        <v>394869.5</v>
      </c>
      <c r="X61" s="15">
        <f t="shared" si="3"/>
        <v>13.057636738213512</v>
      </c>
    </row>
    <row r="62" spans="1:24" s="6" customFormat="1" ht="12.75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162912.3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ht="12.75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</v>
      </c>
      <c r="G63" s="11">
        <v>32.11</v>
      </c>
      <c r="H63" s="10">
        <v>165782.6</v>
      </c>
      <c r="I63" s="11">
        <v>34.52</v>
      </c>
      <c r="J63" s="10">
        <v>237216.4</v>
      </c>
      <c r="K63" s="11">
        <v>32.75</v>
      </c>
      <c r="L63" s="10">
        <v>205737.6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ht="12.75">
      <c r="A64" s="8" t="s">
        <v>54</v>
      </c>
      <c r="B64" s="8" t="s">
        <v>3</v>
      </c>
      <c r="C64" s="8" t="s">
        <v>90</v>
      </c>
      <c r="D64" s="10">
        <v>1064621.1</v>
      </c>
      <c r="E64" s="11">
        <v>22.69479517172823</v>
      </c>
      <c r="F64" s="10">
        <v>38907.8</v>
      </c>
      <c r="G64" s="11">
        <v>33.75</v>
      </c>
      <c r="H64" s="10">
        <v>166014.7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683491.6000000001</v>
      </c>
      <c r="V64" s="11">
        <f t="shared" si="1"/>
        <v>29.93751030005343</v>
      </c>
      <c r="W64" s="10">
        <f t="shared" si="2"/>
        <v>381129.5</v>
      </c>
      <c r="X64" s="11">
        <f t="shared" si="3"/>
        <v>9.706204807027532</v>
      </c>
    </row>
    <row r="65" spans="1:24" s="6" customFormat="1" ht="12.75">
      <c r="A65" s="8" t="s">
        <v>55</v>
      </c>
      <c r="B65" s="8" t="s">
        <v>4</v>
      </c>
      <c r="C65" s="8" t="s">
        <v>91</v>
      </c>
      <c r="D65" s="10">
        <v>1053468.9</v>
      </c>
      <c r="E65" s="11">
        <v>22.322242307295447</v>
      </c>
      <c r="F65" s="10">
        <v>20443.7</v>
      </c>
      <c r="G65" s="11">
        <v>37.3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677004.6000000001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ht="12.75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644958.7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</v>
      </c>
    </row>
    <row r="67" spans="1:24" s="6" customFormat="1" ht="12.75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ht="12.75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657378.2</v>
      </c>
      <c r="V68" s="11">
        <f t="shared" si="1"/>
        <v>30.99250162235377</v>
      </c>
      <c r="W68" s="10">
        <f t="shared" si="2"/>
        <v>327811.4</v>
      </c>
      <c r="X68" s="11">
        <f t="shared" si="3"/>
        <v>11.284052043339553</v>
      </c>
    </row>
    <row r="69" spans="1:24" s="6" customFormat="1" ht="12.75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33.3</v>
      </c>
      <c r="J69" s="10">
        <v>281060.4</v>
      </c>
      <c r="K69" s="11">
        <v>30.42</v>
      </c>
      <c r="L69" s="10">
        <v>227428.3</v>
      </c>
      <c r="M69" s="11">
        <v>28.99</v>
      </c>
      <c r="N69" s="10">
        <v>308147.1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</v>
      </c>
      <c r="V69" s="11">
        <f t="shared" si="1"/>
        <v>30.63917592780529</v>
      </c>
      <c r="W69" s="10">
        <f t="shared" si="2"/>
        <v>332201.1</v>
      </c>
      <c r="X69" s="11">
        <f t="shared" si="3"/>
        <v>11.385638572539344</v>
      </c>
    </row>
    <row r="70" spans="1:24" s="6" customFormat="1" ht="12.75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</v>
      </c>
      <c r="I70" s="11">
        <v>32.33</v>
      </c>
      <c r="J70" s="10">
        <v>290350.1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30.73925352815675</v>
      </c>
      <c r="W70" s="10">
        <f t="shared" si="2"/>
        <v>248868.8</v>
      </c>
      <c r="X70" s="11">
        <f t="shared" si="3"/>
        <v>16.011236233710292</v>
      </c>
    </row>
    <row r="71" spans="1:24" s="6" customFormat="1" ht="12.75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16.82002180612009</v>
      </c>
    </row>
    <row r="72" spans="1:24" s="6" customFormat="1" ht="12.75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166854.8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44745.6</v>
      </c>
      <c r="G73" s="15">
        <v>32.05</v>
      </c>
      <c r="H73" s="14">
        <v>182451.4</v>
      </c>
      <c r="I73" s="15">
        <v>29.63</v>
      </c>
      <c r="J73" s="14">
        <v>272497.1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</v>
      </c>
    </row>
    <row r="74" spans="1:24" s="6" customFormat="1" ht="12.75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34.91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734499.6000000001</v>
      </c>
      <c r="V74" s="13">
        <f t="shared" si="1"/>
        <v>29.2863740933283</v>
      </c>
      <c r="W74" s="12">
        <f t="shared" si="2"/>
        <v>245455.9</v>
      </c>
      <c r="X74" s="13">
        <f t="shared" si="3"/>
        <v>16.984112779525773</v>
      </c>
    </row>
    <row r="75" spans="1:24" s="6" customFormat="1" ht="12.75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761913.2000000001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ht="12.75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25.46031662254297</v>
      </c>
      <c r="F76" s="10">
        <v>34879.5</v>
      </c>
      <c r="G76" s="11">
        <v>31.02</v>
      </c>
      <c r="H76" s="10">
        <v>136179.3</v>
      </c>
      <c r="I76" s="11">
        <v>28.04</v>
      </c>
      <c r="J76" s="10">
        <v>350246.1</v>
      </c>
      <c r="K76" s="11">
        <v>28.82</v>
      </c>
      <c r="L76" s="10">
        <v>266548.4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</v>
      </c>
      <c r="W76" s="10">
        <f t="shared" si="2"/>
        <v>243905.2</v>
      </c>
      <c r="X76" s="11">
        <f t="shared" si="3"/>
        <v>17.001981130373604</v>
      </c>
    </row>
    <row r="77" spans="1:24" s="6" customFormat="1" ht="12.75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ht="12.75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31073.6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269068.1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ht="12.75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149495.8</v>
      </c>
      <c r="O79" s="11">
        <v>17.99</v>
      </c>
      <c r="P79" s="10">
        <v>15134</v>
      </c>
      <c r="Q79" s="11">
        <v>14.1</v>
      </c>
      <c r="R79" s="10"/>
      <c r="S79" s="11"/>
      <c r="U79" s="10">
        <f aca="true" t="shared" si="4" ref="U79:U142">F79+H79+J79+L79</f>
        <v>758154.8999999999</v>
      </c>
      <c r="V79" s="11">
        <f aca="true" t="shared" si="5" ref="V79:V142">(F79*G79+H79*I79+J79*K79+L79*M79)/(F79+H79+J79+L79)</f>
        <v>27.385124506878476</v>
      </c>
      <c r="W79" s="10">
        <f aca="true" t="shared" si="6" ref="W79:W142">N79+P79</f>
        <v>164629.8</v>
      </c>
      <c r="X79" s="11">
        <f aca="true" t="shared" si="7" ref="X79:X142">(N79*O79+P79*Q79)/(N79+P79)</f>
        <v>17.632402165343088</v>
      </c>
    </row>
    <row r="80" spans="1:24" s="6" customFormat="1" ht="12.75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</v>
      </c>
      <c r="F80" s="10">
        <v>54880.4</v>
      </c>
      <c r="G80" s="11">
        <v>20.17</v>
      </c>
      <c r="H80" s="10">
        <v>119935</v>
      </c>
      <c r="I80" s="11">
        <v>28.7</v>
      </c>
      <c r="J80" s="10">
        <v>323597.1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ht="12.75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48587.2</v>
      </c>
      <c r="G81" s="11">
        <v>27.48</v>
      </c>
      <c r="H81" s="10">
        <v>94767.7</v>
      </c>
      <c r="I81" s="11">
        <v>27.28</v>
      </c>
      <c r="J81" s="10">
        <v>323186.4</v>
      </c>
      <c r="K81" s="11">
        <v>26.51</v>
      </c>
      <c r="L81" s="10">
        <v>278441.6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ht="12.75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291885.6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ht="12.75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26.70365933072985</v>
      </c>
      <c r="W83" s="10">
        <f t="shared" si="6"/>
        <v>179253</v>
      </c>
      <c r="X83" s="11">
        <f t="shared" si="7"/>
        <v>15.637528242205152</v>
      </c>
    </row>
    <row r="84" spans="1:24" s="6" customFormat="1" ht="12.75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80708.4</v>
      </c>
      <c r="I84" s="11">
        <v>28.33</v>
      </c>
      <c r="J84" s="10">
        <v>230234.5</v>
      </c>
      <c r="K84" s="11">
        <v>26.58</v>
      </c>
      <c r="L84" s="10">
        <v>275371.9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23.40554835339916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283695.6</v>
      </c>
      <c r="M85" s="15">
        <v>26.01</v>
      </c>
      <c r="N85" s="14">
        <v>230437.8</v>
      </c>
      <c r="O85" s="15">
        <v>17.67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</v>
      </c>
      <c r="W85" s="14">
        <f t="shared" si="6"/>
        <v>244240.8</v>
      </c>
      <c r="X85" s="15">
        <f t="shared" si="7"/>
        <v>17.442814124421474</v>
      </c>
    </row>
    <row r="86" spans="1:24" s="6" customFormat="1" ht="12.75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310789.1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</v>
      </c>
      <c r="V86" s="13">
        <f t="shared" si="5"/>
        <v>26.69387089539105</v>
      </c>
      <c r="W86" s="12">
        <f t="shared" si="6"/>
        <v>240280.5</v>
      </c>
      <c r="X86" s="13">
        <f t="shared" si="7"/>
        <v>16.044975684668543</v>
      </c>
    </row>
    <row r="87" spans="1:24" s="6" customFormat="1" ht="12.75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16.4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26.18567548074383</v>
      </c>
      <c r="W87" s="10">
        <f t="shared" si="6"/>
        <v>247762.1</v>
      </c>
      <c r="X87" s="11">
        <f t="shared" si="7"/>
        <v>16.094313133445347</v>
      </c>
    </row>
    <row r="88" spans="1:24" s="6" customFormat="1" ht="12.75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</v>
      </c>
    </row>
    <row r="89" spans="1:24" s="6" customFormat="1" ht="12.75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</v>
      </c>
      <c r="F89" s="10">
        <v>30414.4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269499.6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25.50105968269249</v>
      </c>
      <c r="W89" s="10">
        <f t="shared" si="6"/>
        <v>286810.8</v>
      </c>
      <c r="X89" s="11">
        <f t="shared" si="7"/>
        <v>16.122258450518597</v>
      </c>
    </row>
    <row r="90" spans="1:24" s="6" customFormat="1" ht="12.75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ht="12.75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25.64814785183289</v>
      </c>
      <c r="W91" s="10">
        <f t="shared" si="6"/>
        <v>277623.5</v>
      </c>
      <c r="X91" s="11">
        <f t="shared" si="7"/>
        <v>16.799971940415706</v>
      </c>
    </row>
    <row r="92" spans="1:24" s="6" customFormat="1" ht="12.75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23.09978436198469</v>
      </c>
      <c r="F92" s="10">
        <v>12462.2</v>
      </c>
      <c r="G92" s="11">
        <v>32.35</v>
      </c>
      <c r="H92" s="10">
        <v>64451.49999999999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ht="12.75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</v>
      </c>
      <c r="V93" s="11">
        <f t="shared" si="5"/>
        <v>25.371429914529674</v>
      </c>
      <c r="W93" s="10">
        <f t="shared" si="6"/>
        <v>270480.4</v>
      </c>
      <c r="X93" s="11">
        <f t="shared" si="7"/>
        <v>17.57998321874709</v>
      </c>
    </row>
    <row r="94" spans="1:24" s="6" customFormat="1" ht="12.75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ht="12.75">
      <c r="A95" s="8" t="s">
        <v>61</v>
      </c>
      <c r="B95" s="8" t="s">
        <v>10</v>
      </c>
      <c r="C95" s="8" t="s">
        <v>97</v>
      </c>
      <c r="D95" s="10">
        <v>1071652.4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274064.1</v>
      </c>
      <c r="O95" s="11">
        <v>17.72</v>
      </c>
      <c r="P95" s="10">
        <v>17046.9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ht="12.75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276908.8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</v>
      </c>
      <c r="W96" s="10">
        <f t="shared" si="6"/>
        <v>295378.6</v>
      </c>
      <c r="X96" s="11">
        <f t="shared" si="7"/>
        <v>17.364175861081335</v>
      </c>
    </row>
    <row r="97" spans="1:24" s="6" customFormat="1" ht="13.5" thickBot="1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ht="12.75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</v>
      </c>
      <c r="R98" s="12"/>
      <c r="S98" s="13"/>
      <c r="U98" s="12">
        <f t="shared" si="4"/>
        <v>884123.8999999999</v>
      </c>
      <c r="V98" s="13">
        <f t="shared" si="5"/>
        <v>23.248188751599187</v>
      </c>
      <c r="W98" s="12">
        <f t="shared" si="6"/>
        <v>278757.9</v>
      </c>
      <c r="X98" s="13">
        <f t="shared" si="7"/>
        <v>17.272276886143853</v>
      </c>
    </row>
    <row r="99" spans="1:24" s="6" customFormat="1" ht="12.75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</v>
      </c>
      <c r="J99" s="10">
        <v>239614.4</v>
      </c>
      <c r="K99" s="11">
        <v>23.06079569091007</v>
      </c>
      <c r="L99" s="10">
        <v>481975.8</v>
      </c>
      <c r="M99" s="11">
        <v>25.210101656556194</v>
      </c>
      <c r="N99" s="10">
        <v>268285.3</v>
      </c>
      <c r="O99" s="11">
        <v>19.84549126992795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ht="12.75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21.9720449348246</v>
      </c>
      <c r="F100" s="10">
        <v>54746.7</v>
      </c>
      <c r="G100" s="11">
        <v>9.92029565252335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23.34008430422059</v>
      </c>
      <c r="W100" s="10">
        <f t="shared" si="6"/>
        <v>336210.6</v>
      </c>
      <c r="X100" s="11">
        <f t="shared" si="7"/>
        <v>18.357336229137335</v>
      </c>
    </row>
    <row r="101" spans="1:24" s="6" customFormat="1" ht="12.75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</v>
      </c>
      <c r="W101" s="10">
        <f t="shared" si="6"/>
        <v>259496.2</v>
      </c>
      <c r="X101" s="11">
        <f t="shared" si="7"/>
        <v>15.734052444698612</v>
      </c>
    </row>
    <row r="102" spans="1:24" s="6" customFormat="1" ht="12.75">
      <c r="A102" s="8" t="s">
        <v>56</v>
      </c>
      <c r="B102" s="8" t="s">
        <v>5</v>
      </c>
      <c r="C102" s="8" t="s">
        <v>92</v>
      </c>
      <c r="D102" s="10">
        <v>1240618.9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134724.8</v>
      </c>
      <c r="O102" s="11">
        <v>18.438603879909255</v>
      </c>
      <c r="P102" s="10">
        <v>151359.1</v>
      </c>
      <c r="Q102" s="11">
        <v>13.63396340226653</v>
      </c>
      <c r="R102" s="10">
        <v>75093.2</v>
      </c>
      <c r="S102" s="11">
        <v>23.15521910106374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</v>
      </c>
      <c r="X102" s="11">
        <f t="shared" si="7"/>
        <v>15.896601136939193</v>
      </c>
    </row>
    <row r="103" spans="1:24" s="6" customFormat="1" ht="12.75">
      <c r="A103" s="8" t="s">
        <v>57</v>
      </c>
      <c r="B103" s="8" t="s">
        <v>6</v>
      </c>
      <c r="C103" s="8" t="s">
        <v>93</v>
      </c>
      <c r="D103" s="10">
        <v>1264326.36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24.33038218453622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160480.8</v>
      </c>
      <c r="O103" s="11">
        <v>18.620534506308548</v>
      </c>
      <c r="P103" s="10">
        <v>160452.3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</v>
      </c>
      <c r="W103" s="10">
        <f t="shared" si="6"/>
        <v>320933.1</v>
      </c>
      <c r="X103" s="11">
        <f t="shared" si="7"/>
        <v>16.19836116623683</v>
      </c>
    </row>
    <row r="104" spans="1:24" s="6" customFormat="1" ht="12.75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23.26163625188987</v>
      </c>
      <c r="N104" s="10">
        <v>229689.53</v>
      </c>
      <c r="O104" s="11">
        <v>19.840262981947852</v>
      </c>
      <c r="P104" s="10">
        <v>175558.65</v>
      </c>
      <c r="Q104" s="11">
        <v>14.16119199196394</v>
      </c>
      <c r="R104" s="10">
        <v>117482.21</v>
      </c>
      <c r="S104" s="11">
        <v>26.278612864024268</v>
      </c>
      <c r="U104" s="10">
        <f t="shared" si="4"/>
        <v>824628.3300000001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ht="12.75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786272.7000000001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17.48674804991827</v>
      </c>
    </row>
    <row r="106" spans="1:24" s="6" customFormat="1" ht="12.75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</v>
      </c>
      <c r="G106" s="11">
        <v>19.084935304203096</v>
      </c>
      <c r="H106" s="10">
        <v>128496.4</v>
      </c>
      <c r="I106" s="11">
        <v>23.17476613352592</v>
      </c>
      <c r="J106" s="10">
        <v>202760.2</v>
      </c>
      <c r="K106" s="11">
        <v>22.913796075363916</v>
      </c>
      <c r="L106" s="10">
        <v>450022.4</v>
      </c>
      <c r="M106" s="11">
        <v>22.931697375508417</v>
      </c>
      <c r="N106" s="10">
        <v>269520.9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</v>
      </c>
      <c r="W106" s="10">
        <f t="shared" si="6"/>
        <v>460756.60000000003</v>
      </c>
      <c r="X106" s="11">
        <f t="shared" si="7"/>
        <v>17.4715396306857</v>
      </c>
    </row>
    <row r="107" spans="1:24" s="6" customFormat="1" ht="12.75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</v>
      </c>
      <c r="I107" s="11">
        <v>21.917272602303438</v>
      </c>
      <c r="J107" s="10">
        <v>321567.6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ht="12.75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22.65121834326848</v>
      </c>
      <c r="N108" s="10">
        <v>278633.9</v>
      </c>
      <c r="O108" s="11">
        <v>19.47773090783282</v>
      </c>
      <c r="P108" s="10">
        <v>202379.1</v>
      </c>
      <c r="Q108" s="11">
        <v>14.266291282054324</v>
      </c>
      <c r="R108" s="10">
        <v>91261.7</v>
      </c>
      <c r="S108" s="11">
        <v>25.37246884509055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17.28509482280105</v>
      </c>
    </row>
    <row r="109" spans="1:24" s="6" customFormat="1" ht="13.5" thickBot="1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</v>
      </c>
      <c r="I109" s="15">
        <v>22.03230377276324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292903.6</v>
      </c>
      <c r="O109" s="15">
        <v>19.640646782764023</v>
      </c>
      <c r="P109" s="14">
        <v>213114</v>
      </c>
      <c r="Q109" s="15">
        <v>14.155675319312667</v>
      </c>
      <c r="R109" s="14">
        <v>78838.6</v>
      </c>
      <c r="S109" s="15">
        <v>18.522013632915854</v>
      </c>
      <c r="U109" s="14">
        <f t="shared" si="4"/>
        <v>1182291.1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17.33060023801544</v>
      </c>
    </row>
    <row r="110" spans="1:24" s="6" customFormat="1" ht="12.75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</v>
      </c>
      <c r="H110" s="12">
        <v>177112.6</v>
      </c>
      <c r="I110" s="13">
        <v>23.340335385511814</v>
      </c>
      <c r="J110" s="12">
        <v>331987.5</v>
      </c>
      <c r="K110" s="13">
        <v>21.84741961670243</v>
      </c>
      <c r="L110" s="12">
        <v>544421.2</v>
      </c>
      <c r="M110" s="13">
        <v>21.15450754489355</v>
      </c>
      <c r="N110" s="12">
        <v>267854.4</v>
      </c>
      <c r="O110" s="13">
        <v>18.94340418899223</v>
      </c>
      <c r="P110" s="12">
        <v>192137</v>
      </c>
      <c r="Q110" s="13">
        <v>14.221765958664909</v>
      </c>
      <c r="R110" s="12">
        <v>78205.8</v>
      </c>
      <c r="S110" s="13">
        <v>22.98877387610638</v>
      </c>
      <c r="U110" s="12">
        <f t="shared" si="4"/>
        <v>1155580.6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ht="12.75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20.27429374627742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</v>
      </c>
      <c r="N111" s="10">
        <v>296342.6</v>
      </c>
      <c r="O111" s="11">
        <v>18.92446733949152</v>
      </c>
      <c r="P111" s="10">
        <v>228160.5</v>
      </c>
      <c r="Q111" s="11">
        <v>14.097304187184024</v>
      </c>
      <c r="R111" s="10">
        <v>78067.6</v>
      </c>
      <c r="S111" s="11">
        <v>23.475737489047948</v>
      </c>
      <c r="U111" s="10">
        <f t="shared" si="4"/>
        <v>1188018.8</v>
      </c>
      <c r="V111" s="11">
        <f t="shared" si="5"/>
        <v>21.58692201756404</v>
      </c>
      <c r="W111" s="10">
        <f t="shared" si="6"/>
        <v>524503.1</v>
      </c>
      <c r="X111" s="11">
        <f t="shared" si="7"/>
        <v>16.824636168975932</v>
      </c>
    </row>
    <row r="112" spans="1:24" s="6" customFormat="1" ht="12.75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</v>
      </c>
      <c r="S112" s="11">
        <v>23.86805402651486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546139.7</v>
      </c>
      <c r="X112" s="11">
        <f t="shared" si="7"/>
        <v>17.061628116395863</v>
      </c>
    </row>
    <row r="113" spans="1:24" s="6" customFormat="1" ht="12.75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21.18211218126632</v>
      </c>
      <c r="J113" s="10">
        <v>270129</v>
      </c>
      <c r="K113" s="11">
        <v>21.280212254145244</v>
      </c>
      <c r="L113" s="10">
        <v>853669.6</v>
      </c>
      <c r="M113" s="11">
        <v>19.47731843561022</v>
      </c>
      <c r="N113" s="10">
        <v>393968.1</v>
      </c>
      <c r="O113" s="11">
        <v>18.10525228311632</v>
      </c>
      <c r="P113" s="10">
        <v>223161.6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617129.7</v>
      </c>
      <c r="X113" s="11">
        <f t="shared" si="7"/>
        <v>17.040800541604142</v>
      </c>
    </row>
    <row r="114" spans="1:24" s="6" customFormat="1" ht="12.75">
      <c r="A114" s="8" t="s">
        <v>56</v>
      </c>
      <c r="B114" s="8" t="s">
        <v>5</v>
      </c>
      <c r="C114" s="8" t="s">
        <v>92</v>
      </c>
      <c r="D114" s="10">
        <v>2465487.2</v>
      </c>
      <c r="E114" s="11">
        <v>19.46942779666429</v>
      </c>
      <c r="F114" s="10">
        <v>105066.6</v>
      </c>
      <c r="G114" s="11">
        <v>22.280664768822824</v>
      </c>
      <c r="H114" s="10">
        <v>188720.3</v>
      </c>
      <c r="I114" s="11">
        <v>21.67153184368613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ht="12.75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</v>
      </c>
      <c r="I115" s="11">
        <v>21.33066711676932</v>
      </c>
      <c r="J115" s="10">
        <v>360193.1</v>
      </c>
      <c r="K115" s="11">
        <v>20.460922069301173</v>
      </c>
      <c r="L115" s="10">
        <v>1112786.6</v>
      </c>
      <c r="M115" s="11">
        <v>19.290895932787112</v>
      </c>
      <c r="N115" s="10">
        <v>600212.8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</v>
      </c>
      <c r="U115" s="10">
        <f t="shared" si="4"/>
        <v>1705969.4000000001</v>
      </c>
      <c r="V115" s="11">
        <f t="shared" si="5"/>
        <v>19.86156592081898</v>
      </c>
      <c r="W115" s="10">
        <f t="shared" si="6"/>
        <v>825649</v>
      </c>
      <c r="X115" s="11">
        <f t="shared" si="7"/>
        <v>17.416462613047432</v>
      </c>
    </row>
    <row r="116" spans="1:24" s="6" customFormat="1" ht="12.75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21.24611782997235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1180698.4</v>
      </c>
      <c r="M116" s="11">
        <v>19.738155412931874</v>
      </c>
      <c r="N116" s="10">
        <v>621010.5</v>
      </c>
      <c r="O116" s="11">
        <v>17.973281656268306</v>
      </c>
      <c r="P116" s="10">
        <v>269373.1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19.87023417354227</v>
      </c>
      <c r="W116" s="10">
        <f t="shared" si="6"/>
        <v>890383.6</v>
      </c>
      <c r="X116" s="11">
        <f t="shared" si="7"/>
        <v>16.97202997000395</v>
      </c>
    </row>
    <row r="117" spans="1:24" s="6" customFormat="1" ht="12.75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</v>
      </c>
      <c r="H117" s="10">
        <v>179514</v>
      </c>
      <c r="I117" s="11">
        <v>21.6610630480074</v>
      </c>
      <c r="J117" s="10">
        <v>540834.6</v>
      </c>
      <c r="K117" s="11">
        <v>18.56753906647245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290790.6</v>
      </c>
      <c r="Q117" s="11">
        <v>14.829314692428161</v>
      </c>
      <c r="R117" s="10">
        <v>91761.4</v>
      </c>
      <c r="S117" s="11">
        <v>23.39381661570115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ht="12.75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19.02131423903493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18.23660389402593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</v>
      </c>
    </row>
    <row r="119" spans="1:24" s="6" customFormat="1" ht="12.75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ht="12.75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20.52222788113845</v>
      </c>
      <c r="H120" s="10">
        <v>428726.6</v>
      </c>
      <c r="I120" s="11">
        <v>18.270243773071225</v>
      </c>
      <c r="J120" s="10">
        <v>695086.1</v>
      </c>
      <c r="K120" s="11">
        <v>19.20325379114904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14.83549463288218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16.5650768471501</v>
      </c>
    </row>
    <row r="122" spans="1:24" s="6" customFormat="1" ht="12.75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19.15281603978981</v>
      </c>
      <c r="J122" s="12">
        <v>755563.7</v>
      </c>
      <c r="K122" s="13">
        <v>19.424087086237734</v>
      </c>
      <c r="L122" s="12">
        <v>1057056.6</v>
      </c>
      <c r="M122" s="13">
        <v>20.250390755802492</v>
      </c>
      <c r="N122" s="12">
        <v>758593.8</v>
      </c>
      <c r="O122" s="13">
        <v>17.721325830767405</v>
      </c>
      <c r="P122" s="12">
        <v>537835.3</v>
      </c>
      <c r="Q122" s="13">
        <v>14.845651436415574</v>
      </c>
      <c r="R122" s="12">
        <v>133932.3</v>
      </c>
      <c r="S122" s="13">
        <v>29.60127307602423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</v>
      </c>
      <c r="X122" s="13">
        <f t="shared" si="7"/>
        <v>16.52832638283112</v>
      </c>
    </row>
    <row r="123" spans="1:24" s="6" customFormat="1" ht="12.75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18.61354974219772</v>
      </c>
      <c r="F123" s="10">
        <v>360344</v>
      </c>
      <c r="G123" s="11">
        <v>13.041429445196815</v>
      </c>
      <c r="H123" s="10">
        <v>444383.5</v>
      </c>
      <c r="I123" s="11">
        <v>19.31293744929774</v>
      </c>
      <c r="J123" s="10">
        <v>592813.2</v>
      </c>
      <c r="K123" s="11">
        <v>19.92506559401849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ht="12.75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16.19744467447643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530277.2</v>
      </c>
      <c r="Q124" s="11">
        <v>14.719814653543471</v>
      </c>
      <c r="R124" s="10">
        <v>155165.8</v>
      </c>
      <c r="S124" s="11">
        <v>41.0123279098874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ht="12.75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</v>
      </c>
      <c r="G125" s="11">
        <v>16.924799125732672</v>
      </c>
      <c r="H125" s="10">
        <v>499843.7</v>
      </c>
      <c r="I125" s="11">
        <v>17.128073249697863</v>
      </c>
      <c r="J125" s="10">
        <v>584970.3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ht="12.75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19.66735191113396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54.1459610313596</v>
      </c>
      <c r="U126" s="10">
        <f t="shared" si="4"/>
        <v>2542553.2</v>
      </c>
      <c r="V126" s="11">
        <f t="shared" si="5"/>
        <v>18.43826367369619</v>
      </c>
      <c r="W126" s="10">
        <f t="shared" si="6"/>
        <v>1464557.1</v>
      </c>
      <c r="X126" s="11">
        <f t="shared" si="7"/>
        <v>16.761370524235616</v>
      </c>
    </row>
    <row r="127" spans="1:24" s="6" customFormat="1" ht="12.75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19.5469262509519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</v>
      </c>
      <c r="L127" s="10">
        <v>1128993.4</v>
      </c>
      <c r="M127" s="11">
        <v>19.70513619920187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200956.8</v>
      </c>
      <c r="S127" s="11">
        <v>53.43253851076449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16.88387967101899</v>
      </c>
    </row>
    <row r="128" spans="1:24" s="6" customFormat="1" ht="12.75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</v>
      </c>
      <c r="F128" s="10">
        <v>302264.7</v>
      </c>
      <c r="G128" s="11">
        <v>13.113417395415345</v>
      </c>
      <c r="H128" s="10">
        <v>339514.6</v>
      </c>
      <c r="I128" s="11">
        <v>20.51939359308848</v>
      </c>
      <c r="J128" s="10">
        <v>723145.7</v>
      </c>
      <c r="K128" s="11">
        <v>19.364669559675193</v>
      </c>
      <c r="L128" s="10">
        <v>1231956.9</v>
      </c>
      <c r="M128" s="11">
        <v>18.694815005297677</v>
      </c>
      <c r="N128" s="10">
        <v>1128468.5</v>
      </c>
      <c r="O128" s="11">
        <v>17.93922579939093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18.47024338958195</v>
      </c>
      <c r="W128" s="10">
        <f t="shared" si="6"/>
        <v>1648728.1</v>
      </c>
      <c r="X128" s="11">
        <f t="shared" si="7"/>
        <v>16.939982830401195</v>
      </c>
    </row>
    <row r="129" spans="1:24" s="6" customFormat="1" ht="12.75">
      <c r="A129" s="8" t="s">
        <v>59</v>
      </c>
      <c r="B129" s="8" t="s">
        <v>8</v>
      </c>
      <c r="C129" s="8" t="s">
        <v>95</v>
      </c>
      <c r="D129" s="10">
        <v>4532736.1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</v>
      </c>
      <c r="V129" s="11">
        <f t="shared" si="5"/>
        <v>18.68050394630753</v>
      </c>
      <c r="W129" s="10">
        <f t="shared" si="6"/>
        <v>1669541.8</v>
      </c>
      <c r="X129" s="11">
        <f t="shared" si="7"/>
        <v>16.902122375133107</v>
      </c>
    </row>
    <row r="130" spans="1:24" s="6" customFormat="1" ht="12.75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</v>
      </c>
      <c r="M130" s="11">
        <v>20.99543864470066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ht="12.75">
      <c r="A131" s="8" t="s">
        <v>61</v>
      </c>
      <c r="B131" s="8" t="s">
        <v>10</v>
      </c>
      <c r="C131" s="8" t="s">
        <v>97</v>
      </c>
      <c r="D131" s="10">
        <v>4833494.9</v>
      </c>
      <c r="E131" s="11">
        <v>19.27254942691674</v>
      </c>
      <c r="F131" s="10">
        <v>286180.9</v>
      </c>
      <c r="G131" s="11">
        <v>15.679391507259922</v>
      </c>
      <c r="H131" s="10">
        <v>433898.6</v>
      </c>
      <c r="I131" s="11">
        <v>19.59052933335115</v>
      </c>
      <c r="J131" s="10">
        <v>785063</v>
      </c>
      <c r="K131" s="11">
        <v>17.474932577385513</v>
      </c>
      <c r="L131" s="10">
        <v>1355237.2</v>
      </c>
      <c r="M131" s="11">
        <v>19.96481490546452</v>
      </c>
      <c r="N131" s="10">
        <v>1244769.9</v>
      </c>
      <c r="O131" s="11">
        <v>18.031893484892265</v>
      </c>
      <c r="P131" s="10">
        <v>520454.0999999999</v>
      </c>
      <c r="Q131" s="11">
        <v>14.716301892904676</v>
      </c>
      <c r="R131" s="10">
        <v>207891.2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17.05433299513263</v>
      </c>
    </row>
    <row r="132" spans="1:24" s="6" customFormat="1" ht="12.75">
      <c r="A132" s="8" t="s">
        <v>62</v>
      </c>
      <c r="B132" s="8" t="s">
        <v>11</v>
      </c>
      <c r="C132" s="8" t="s">
        <v>98</v>
      </c>
      <c r="D132" s="10">
        <v>5117996.1</v>
      </c>
      <c r="E132" s="11">
        <v>19.088388915145917</v>
      </c>
      <c r="F132" s="10">
        <v>320356.4</v>
      </c>
      <c r="G132" s="11">
        <v>16.207091970068337</v>
      </c>
      <c r="H132" s="10">
        <v>329623.4</v>
      </c>
      <c r="I132" s="11">
        <v>19.27580400238575</v>
      </c>
      <c r="J132" s="10">
        <v>832843.3</v>
      </c>
      <c r="K132" s="11">
        <v>17.976849631857508</v>
      </c>
      <c r="L132" s="10">
        <v>1574568.2</v>
      </c>
      <c r="M132" s="11">
        <v>19.16611704242857</v>
      </c>
      <c r="N132" s="10">
        <v>1275581.6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>
      <c r="A133" s="9" t="s">
        <v>63</v>
      </c>
      <c r="B133" s="9" t="s">
        <v>0</v>
      </c>
      <c r="C133" s="9" t="s">
        <v>99</v>
      </c>
      <c r="D133" s="14">
        <v>5505038.3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17.6191995467461</v>
      </c>
      <c r="P133" s="14">
        <v>660306.8</v>
      </c>
      <c r="Q133" s="15">
        <v>14.711636183362033</v>
      </c>
      <c r="R133" s="14">
        <v>199842.5</v>
      </c>
      <c r="S133" s="15">
        <v>48.81388340318002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ht="12.75">
      <c r="A134" s="7" t="s">
        <v>73</v>
      </c>
      <c r="B134" s="7" t="s">
        <v>22</v>
      </c>
      <c r="C134" s="7" t="s">
        <v>109</v>
      </c>
      <c r="D134" s="12">
        <v>5531166.8</v>
      </c>
      <c r="E134" s="13">
        <v>18.78430418731903</v>
      </c>
      <c r="F134" s="12">
        <v>271467.1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2222497.3</v>
      </c>
      <c r="X134" s="13">
        <f t="shared" si="7"/>
        <v>16.568055300674608</v>
      </c>
    </row>
    <row r="135" spans="1:24" s="6" customFormat="1" ht="12.75">
      <c r="A135" s="8" t="s">
        <v>53</v>
      </c>
      <c r="B135" s="8" t="s">
        <v>2</v>
      </c>
      <c r="C135" s="8" t="s">
        <v>89</v>
      </c>
      <c r="D135" s="10">
        <v>5682057.7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</v>
      </c>
      <c r="Q135" s="11">
        <v>14.651317058006171</v>
      </c>
      <c r="R135" s="10">
        <v>276298.3</v>
      </c>
      <c r="S135" s="11">
        <v>25.47501879309427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ht="12.75">
      <c r="A136" s="8" t="s">
        <v>54</v>
      </c>
      <c r="B136" s="8" t="s">
        <v>3</v>
      </c>
      <c r="C136" s="8" t="s">
        <v>90</v>
      </c>
      <c r="D136" s="10">
        <v>5980093.699999999</v>
      </c>
      <c r="E136" s="11">
        <v>18.17894018533522</v>
      </c>
      <c r="F136" s="10">
        <v>314691.4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</v>
      </c>
      <c r="X136" s="11">
        <f t="shared" si="7"/>
        <v>16.80296338762327</v>
      </c>
    </row>
    <row r="137" spans="1:24" s="6" customFormat="1" ht="12.75">
      <c r="A137" s="8" t="s">
        <v>55</v>
      </c>
      <c r="B137" s="8" t="s">
        <v>4</v>
      </c>
      <c r="C137" s="8" t="s">
        <v>91</v>
      </c>
      <c r="D137" s="10">
        <v>6173893.6</v>
      </c>
      <c r="E137" s="11">
        <v>17.95841011108452</v>
      </c>
      <c r="F137" s="10">
        <v>391465.7</v>
      </c>
      <c r="G137" s="11">
        <v>13.32667193319874</v>
      </c>
      <c r="H137" s="10">
        <v>510374.7</v>
      </c>
      <c r="I137" s="11">
        <v>18.546185038169014</v>
      </c>
      <c r="J137" s="10">
        <v>770838</v>
      </c>
      <c r="K137" s="11">
        <v>19.15237834927702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304896.6</v>
      </c>
      <c r="S137" s="11">
        <v>20.13075930003811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2612624.3</v>
      </c>
      <c r="X137" s="11">
        <f t="shared" si="7"/>
        <v>16.840503252228036</v>
      </c>
    </row>
    <row r="138" spans="1:24" s="6" customFormat="1" ht="12.75">
      <c r="A138" s="8" t="s">
        <v>56</v>
      </c>
      <c r="B138" s="8" t="s">
        <v>5</v>
      </c>
      <c r="C138" s="8" t="s">
        <v>92</v>
      </c>
      <c r="D138" s="10">
        <v>6170969.399999999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20.28825730548065</v>
      </c>
      <c r="N138" s="10">
        <v>1995545.9</v>
      </c>
      <c r="O138" s="11">
        <v>17.651479696357775</v>
      </c>
      <c r="P138" s="10">
        <v>738320.6</v>
      </c>
      <c r="Q138" s="11">
        <v>14.9864100216085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18.94214743284778</v>
      </c>
      <c r="W138" s="10">
        <f t="shared" si="6"/>
        <v>2733866.5</v>
      </c>
      <c r="X138" s="11">
        <f t="shared" si="7"/>
        <v>16.931738684387113</v>
      </c>
    </row>
    <row r="139" spans="1:24" s="6" customFormat="1" ht="12.75">
      <c r="A139" s="8" t="s">
        <v>57</v>
      </c>
      <c r="B139" s="8" t="s">
        <v>6</v>
      </c>
      <c r="C139" s="8" t="s">
        <v>93</v>
      </c>
      <c r="D139" s="10">
        <v>6369974.699999999</v>
      </c>
      <c r="E139" s="11">
        <v>17.98977958232707</v>
      </c>
      <c r="F139" s="10">
        <v>190049</v>
      </c>
      <c r="G139" s="11">
        <v>17.15197403301254</v>
      </c>
      <c r="H139" s="10">
        <v>487319.6</v>
      </c>
      <c r="I139" s="11">
        <v>17.35023721598721</v>
      </c>
      <c r="J139" s="10">
        <v>967154.9</v>
      </c>
      <c r="K139" s="11">
        <v>17.88301989164301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17.09741133220683</v>
      </c>
    </row>
    <row r="140" spans="1:24" s="6" customFormat="1" ht="12.75">
      <c r="A140" s="8" t="s">
        <v>58</v>
      </c>
      <c r="B140" s="8" t="s">
        <v>7</v>
      </c>
      <c r="C140" s="8" t="s">
        <v>94</v>
      </c>
      <c r="D140" s="10">
        <v>6493542.3</v>
      </c>
      <c r="E140" s="11">
        <v>18.025999906553313</v>
      </c>
      <c r="F140" s="10">
        <v>117474.4</v>
      </c>
      <c r="G140" s="11">
        <v>19.80928586994273</v>
      </c>
      <c r="H140" s="10">
        <v>599712.3</v>
      </c>
      <c r="I140" s="11">
        <v>16.3192861143585</v>
      </c>
      <c r="J140" s="10">
        <v>795791</v>
      </c>
      <c r="K140" s="11">
        <v>18.300208853832224</v>
      </c>
      <c r="L140" s="10">
        <v>1624449.9</v>
      </c>
      <c r="M140" s="11">
        <v>19.97976018404753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ht="12.75">
      <c r="A141" s="8" t="s">
        <v>59</v>
      </c>
      <c r="B141" s="8" t="s">
        <v>8</v>
      </c>
      <c r="C141" s="8" t="s">
        <v>95</v>
      </c>
      <c r="D141" s="10">
        <v>6687387.899999999</v>
      </c>
      <c r="E141" s="11">
        <v>18.04194060852968</v>
      </c>
      <c r="F141" s="10">
        <v>140384.8</v>
      </c>
      <c r="G141" s="11">
        <v>19.109615200506045</v>
      </c>
      <c r="H141" s="10">
        <v>503268.8</v>
      </c>
      <c r="I141" s="11">
        <v>16.77667039959561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ht="12.75">
      <c r="A142" s="8" t="s">
        <v>60</v>
      </c>
      <c r="B142" s="8" t="s">
        <v>9</v>
      </c>
      <c r="C142" s="8" t="s">
        <v>96</v>
      </c>
      <c r="D142" s="10">
        <v>7044586.1</v>
      </c>
      <c r="E142" s="11">
        <v>17.868360473584104</v>
      </c>
      <c r="F142" s="10">
        <v>217085.6</v>
      </c>
      <c r="G142" s="11">
        <v>17.102183645529692</v>
      </c>
      <c r="H142" s="10">
        <v>569899.7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19.98816692785301</v>
      </c>
      <c r="N142" s="10">
        <v>2441852.5</v>
      </c>
      <c r="O142" s="11">
        <v>17.99738315889268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18.89187566823327</v>
      </c>
      <c r="W142" s="10">
        <f t="shared" si="6"/>
        <v>3819734</v>
      </c>
      <c r="X142" s="11">
        <f t="shared" si="7"/>
        <v>17.07022837375587</v>
      </c>
    </row>
    <row r="143" spans="1:24" s="6" customFormat="1" ht="12.75">
      <c r="A143" s="8" t="s">
        <v>61</v>
      </c>
      <c r="B143" s="8" t="s">
        <v>10</v>
      </c>
      <c r="C143" s="8" t="s">
        <v>97</v>
      </c>
      <c r="D143" s="10">
        <v>7323894.2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aca="true" t="shared" si="8" ref="U143:U206">F143+H143+J143+L143</f>
        <v>2998222.8000000003</v>
      </c>
      <c r="V143" s="11">
        <f aca="true" t="shared" si="9" ref="V143:V206">(F143*G143+H143*I143+J143*K143+L143*M143)/(F143+H143+J143+L143)</f>
        <v>18.986765735021425</v>
      </c>
      <c r="W143" s="10">
        <f aca="true" t="shared" si="10" ref="W143:W206">N143+P143</f>
        <v>4105346.6</v>
      </c>
      <c r="X143" s="11">
        <f aca="true" t="shared" si="11" ref="X143:X206">(N143*O143+P143*Q143)/(N143+P143)</f>
        <v>17.233626463110323</v>
      </c>
    </row>
    <row r="144" spans="1:24" s="6" customFormat="1" ht="12.75">
      <c r="A144" s="8" t="s">
        <v>62</v>
      </c>
      <c r="B144" s="8" t="s">
        <v>11</v>
      </c>
      <c r="C144" s="8" t="s">
        <v>98</v>
      </c>
      <c r="D144" s="10">
        <v>7457138.299999999</v>
      </c>
      <c r="E144" s="11">
        <v>18.11610157357548</v>
      </c>
      <c r="F144" s="10">
        <v>294610.1</v>
      </c>
      <c r="G144" s="11">
        <v>15.656127104943103</v>
      </c>
      <c r="H144" s="10">
        <v>398392.8</v>
      </c>
      <c r="I144" s="11">
        <v>18.43853992341227</v>
      </c>
      <c r="J144" s="10">
        <v>712122.9</v>
      </c>
      <c r="K144" s="11">
        <v>19.379916768580248</v>
      </c>
      <c r="L144" s="10">
        <v>1442194</v>
      </c>
      <c r="M144" s="11">
        <v>20.29780115920604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</v>
      </c>
      <c r="X144" s="11">
        <f t="shared" si="11"/>
        <v>17.267203292616397</v>
      </c>
    </row>
    <row r="145" spans="1:24" s="6" customFormat="1" ht="13.5" thickBot="1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18.81716421853398</v>
      </c>
      <c r="H145" s="14">
        <v>514428.9</v>
      </c>
      <c r="I145" s="15">
        <v>17.420571184861497</v>
      </c>
      <c r="J145" s="14">
        <v>787145.6</v>
      </c>
      <c r="K145" s="15">
        <v>18.80692803847216</v>
      </c>
      <c r="L145" s="14">
        <v>1469219</v>
      </c>
      <c r="M145" s="15">
        <v>20.127817805922742</v>
      </c>
      <c r="N145" s="14">
        <v>2834473.7</v>
      </c>
      <c r="O145" s="15">
        <v>18.33047537996208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19.22714398022604</v>
      </c>
      <c r="W145" s="14">
        <f t="shared" si="10"/>
        <v>4722162.7</v>
      </c>
      <c r="X145" s="15">
        <f t="shared" si="11"/>
        <v>17.27847497313043</v>
      </c>
    </row>
    <row r="146" spans="1:24" s="6" customFormat="1" ht="12.75">
      <c r="A146" s="7" t="s">
        <v>74</v>
      </c>
      <c r="B146" s="7" t="s">
        <v>21</v>
      </c>
      <c r="C146" s="7" t="s">
        <v>110</v>
      </c>
      <c r="D146" s="12">
        <v>8097333.199999999</v>
      </c>
      <c r="E146" s="13">
        <v>17.83964745899305</v>
      </c>
      <c r="F146" s="12">
        <v>255448</v>
      </c>
      <c r="G146" s="13">
        <v>15.61060052926623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18.34487063832786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4977634.1</v>
      </c>
      <c r="X146" s="13">
        <f t="shared" si="11"/>
        <v>17.213570354237167</v>
      </c>
    </row>
    <row r="147" spans="1:24" s="6" customFormat="1" ht="12.75">
      <c r="A147" s="8" t="s">
        <v>53</v>
      </c>
      <c r="B147" s="8" t="s">
        <v>2</v>
      </c>
      <c r="C147" s="8" t="s">
        <v>89</v>
      </c>
      <c r="D147" s="10">
        <v>8544924.9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</v>
      </c>
      <c r="X147" s="11">
        <f t="shared" si="11"/>
        <v>17.295617366878812</v>
      </c>
    </row>
    <row r="148" spans="1:24" s="6" customFormat="1" ht="12.75">
      <c r="A148" s="8" t="s">
        <v>54</v>
      </c>
      <c r="B148" s="8" t="s">
        <v>3</v>
      </c>
      <c r="C148" s="8" t="s">
        <v>90</v>
      </c>
      <c r="D148" s="10">
        <v>9394151.299999999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18.93563185676569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</v>
      </c>
      <c r="X148" s="11">
        <f t="shared" si="11"/>
        <v>17.34521014272077</v>
      </c>
    </row>
    <row r="149" spans="1:24" s="6" customFormat="1" ht="12.75">
      <c r="A149" s="8" t="s">
        <v>55</v>
      </c>
      <c r="B149" s="8" t="s">
        <v>4</v>
      </c>
      <c r="C149" s="8" t="s">
        <v>91</v>
      </c>
      <c r="D149" s="10">
        <v>9958596.4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6833255.6</v>
      </c>
      <c r="X149" s="11">
        <f t="shared" si="11"/>
        <v>17.30280238031781</v>
      </c>
    </row>
    <row r="150" spans="1:24" s="6" customFormat="1" ht="12.75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653073.7</v>
      </c>
      <c r="K150" s="11">
        <v>18.78579846501246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7481749.1</v>
      </c>
      <c r="X150" s="11">
        <f t="shared" si="11"/>
        <v>17.424318859209002</v>
      </c>
    </row>
    <row r="151" spans="1:24" s="6" customFormat="1" ht="12.75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155702.4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18.86796113183764</v>
      </c>
      <c r="L151" s="10">
        <v>1706304</v>
      </c>
      <c r="M151" s="11">
        <v>20.08855221109485</v>
      </c>
      <c r="N151" s="10">
        <v>4819130.1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</v>
      </c>
      <c r="U151" s="10">
        <f t="shared" si="8"/>
        <v>2886389.8</v>
      </c>
      <c r="V151" s="11">
        <f t="shared" si="9"/>
        <v>19.60139513692848</v>
      </c>
      <c r="W151" s="10">
        <f t="shared" si="10"/>
        <v>8310295.3</v>
      </c>
      <c r="X151" s="11">
        <f t="shared" si="11"/>
        <v>17.496646475246195</v>
      </c>
    </row>
    <row r="152" spans="1:24" s="6" customFormat="1" ht="12.75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77859.9</v>
      </c>
      <c r="G152" s="11">
        <v>19.924175307186367</v>
      </c>
      <c r="H152" s="10">
        <v>315492.9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20.03492211733433</v>
      </c>
      <c r="N152" s="10">
        <v>5184136.8</v>
      </c>
      <c r="O152" s="11">
        <v>18.64686775626754</v>
      </c>
      <c r="P152" s="10">
        <v>3889845.2</v>
      </c>
      <c r="Q152" s="11">
        <v>16.05221007458086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19.46040914865369</v>
      </c>
      <c r="W152" s="10">
        <f t="shared" si="10"/>
        <v>9073982</v>
      </c>
      <c r="X152" s="11">
        <f t="shared" si="11"/>
        <v>17.5345868713427</v>
      </c>
    </row>
    <row r="153" spans="1:24" s="6" customFormat="1" ht="12.75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18.38631467721071</v>
      </c>
      <c r="L153" s="10">
        <v>1829605</v>
      </c>
      <c r="M153" s="11">
        <v>20.04344863563447</v>
      </c>
      <c r="N153" s="10">
        <v>5420585.4</v>
      </c>
      <c r="O153" s="11">
        <v>18.643092518937156</v>
      </c>
      <c r="P153" s="10">
        <v>4393451.9</v>
      </c>
      <c r="Q153" s="11">
        <v>16.09651165954497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</v>
      </c>
      <c r="X153" s="11">
        <f t="shared" si="11"/>
        <v>17.50306419285771</v>
      </c>
    </row>
    <row r="154" spans="1:24" s="6" customFormat="1" ht="12.75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5442984.599999999</v>
      </c>
      <c r="O154" s="11">
        <v>18.677063127277638</v>
      </c>
      <c r="P154" s="10">
        <v>4520432.8</v>
      </c>
      <c r="Q154" s="11">
        <v>16.0494355485165</v>
      </c>
      <c r="R154" s="10">
        <v>161784.7</v>
      </c>
      <c r="S154" s="11">
        <v>18.470349384088852</v>
      </c>
      <c r="U154" s="10">
        <f t="shared" si="8"/>
        <v>3006658.4</v>
      </c>
      <c r="V154" s="11">
        <f t="shared" si="9"/>
        <v>19.4655197876819</v>
      </c>
      <c r="W154" s="10">
        <f t="shared" si="10"/>
        <v>9963417.399999999</v>
      </c>
      <c r="X154" s="11">
        <f t="shared" si="11"/>
        <v>17.484900497092493</v>
      </c>
    </row>
    <row r="155" spans="1:24" s="6" customFormat="1" ht="12.75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</v>
      </c>
      <c r="O155" s="11">
        <v>18.710252444627194</v>
      </c>
      <c r="P155" s="10">
        <v>4277267.7</v>
      </c>
      <c r="Q155" s="11">
        <v>16.066826463772657</v>
      </c>
      <c r="R155" s="10">
        <v>134950.8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</v>
      </c>
      <c r="X155" s="11">
        <f t="shared" si="11"/>
        <v>17.499394747991854</v>
      </c>
    </row>
    <row r="156" spans="1:24" s="6" customFormat="1" ht="12.75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19.60477616576511</v>
      </c>
      <c r="W156" s="10">
        <f t="shared" si="10"/>
        <v>9256088.6</v>
      </c>
      <c r="X156" s="11">
        <f t="shared" si="11"/>
        <v>17.559553799539035</v>
      </c>
    </row>
    <row r="157" spans="1:24" s="6" customFormat="1" ht="13.5" thickBot="1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18.0489303316588</v>
      </c>
      <c r="F157" s="14">
        <v>141452</v>
      </c>
      <c r="G157" s="15">
        <v>18.025721226988658</v>
      </c>
      <c r="H157" s="14">
        <v>443919.4</v>
      </c>
      <c r="I157" s="15">
        <v>18.62361174573583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5429588.600000001</v>
      </c>
      <c r="O157" s="15">
        <v>18.71792081834709</v>
      </c>
      <c r="P157" s="14">
        <v>4286882.8</v>
      </c>
      <c r="Q157" s="15">
        <v>16.17842028244859</v>
      </c>
      <c r="R157" s="14">
        <v>170289.8</v>
      </c>
      <c r="S157" s="15">
        <v>19.29901733985241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</v>
      </c>
      <c r="X157" s="15">
        <f t="shared" si="11"/>
        <v>17.59749955431352</v>
      </c>
    </row>
    <row r="158" spans="1:24" s="6" customFormat="1" ht="12.75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18.09995752441157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</v>
      </c>
      <c r="O158" s="13">
        <v>18.8672880299274</v>
      </c>
      <c r="P158" s="12">
        <v>4301119.1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ht="12.75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20.34068716448405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5568902.3</v>
      </c>
      <c r="O159" s="11">
        <v>18.900827479411877</v>
      </c>
      <c r="P159" s="10">
        <v>4312517</v>
      </c>
      <c r="Q159" s="11">
        <v>16.14629557240007</v>
      </c>
      <c r="R159" s="10">
        <v>175916.2</v>
      </c>
      <c r="S159" s="11">
        <v>20.42339407058588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</v>
      </c>
      <c r="X159" s="11">
        <f t="shared" si="11"/>
        <v>17.698675712000203</v>
      </c>
    </row>
    <row r="160" spans="1:24" s="6" customFormat="1" ht="12.75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</v>
      </c>
      <c r="W160" s="10">
        <f t="shared" si="10"/>
        <v>10129973.5</v>
      </c>
      <c r="X160" s="11">
        <f t="shared" si="11"/>
        <v>17.85595668507918</v>
      </c>
    </row>
    <row r="161" spans="1:24" s="6" customFormat="1" ht="12.75">
      <c r="A161" s="8" t="s">
        <v>55</v>
      </c>
      <c r="B161" s="8" t="s">
        <v>4</v>
      </c>
      <c r="C161" s="8" t="s">
        <v>91</v>
      </c>
      <c r="D161" s="10">
        <v>14459744.8</v>
      </c>
      <c r="E161" s="11">
        <v>18.46468782789306</v>
      </c>
      <c r="F161" s="10">
        <v>238548</v>
      </c>
      <c r="G161" s="11">
        <v>18.32698887854856</v>
      </c>
      <c r="H161" s="10">
        <v>535288.8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</v>
      </c>
      <c r="O161" s="11">
        <v>19.349901595766106</v>
      </c>
      <c r="P161" s="10">
        <v>4410386.9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18.0490042425356</v>
      </c>
    </row>
    <row r="162" spans="1:24" s="6" customFormat="1" ht="12.75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</v>
      </c>
      <c r="J162" s="10">
        <v>1297035.5</v>
      </c>
      <c r="K162" s="11">
        <v>19.45268998342759</v>
      </c>
      <c r="L162" s="10">
        <v>1839574.9</v>
      </c>
      <c r="M162" s="11">
        <v>19.979654868632966</v>
      </c>
      <c r="N162" s="10">
        <v>6489924.8</v>
      </c>
      <c r="O162" s="11">
        <v>19.51799598001506</v>
      </c>
      <c r="P162" s="10">
        <v>4566197.1</v>
      </c>
      <c r="Q162" s="11">
        <v>16.270581282178984</v>
      </c>
      <c r="R162" s="10">
        <v>157453.3</v>
      </c>
      <c r="S162" s="11">
        <v>20.92383022775642</v>
      </c>
      <c r="U162" s="10">
        <f t="shared" si="8"/>
        <v>3998726.6999999997</v>
      </c>
      <c r="V162" s="11">
        <f t="shared" si="9"/>
        <v>19.86137871087814</v>
      </c>
      <c r="W162" s="10">
        <f t="shared" si="10"/>
        <v>11056121.899999999</v>
      </c>
      <c r="X162" s="11">
        <f t="shared" si="11"/>
        <v>18.17680820098411</v>
      </c>
    </row>
    <row r="163" spans="1:24" s="6" customFormat="1" ht="12.75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</v>
      </c>
    </row>
    <row r="164" spans="1:24" s="6" customFormat="1" ht="12.75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21.71326161911424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6512986.6</v>
      </c>
      <c r="O164" s="11">
        <v>19.809625767232507</v>
      </c>
      <c r="P164" s="10">
        <v>4510277.6</v>
      </c>
      <c r="Q164" s="11">
        <v>16.5726680459757</v>
      </c>
      <c r="R164" s="10">
        <v>204538.5</v>
      </c>
      <c r="S164" s="11">
        <v>23.848167117682</v>
      </c>
      <c r="U164" s="10">
        <f t="shared" si="8"/>
        <v>4288446.1</v>
      </c>
      <c r="V164" s="11">
        <f t="shared" si="9"/>
        <v>19.836521075314437</v>
      </c>
      <c r="W164" s="10">
        <f t="shared" si="10"/>
        <v>11023264.2</v>
      </c>
      <c r="X164" s="11">
        <f t="shared" si="11"/>
        <v>18.485192492528668</v>
      </c>
    </row>
    <row r="165" spans="1:24" s="6" customFormat="1" ht="12.75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</v>
      </c>
      <c r="O165" s="11">
        <v>19.911000140357487</v>
      </c>
      <c r="P165" s="10">
        <v>4365514.8</v>
      </c>
      <c r="Q165" s="11">
        <v>16.69922852809937</v>
      </c>
      <c r="R165" s="10">
        <v>183294.3</v>
      </c>
      <c r="S165" s="11">
        <v>26.12974108305604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10952979.2</v>
      </c>
      <c r="X165" s="11">
        <f t="shared" si="11"/>
        <v>18.63088846923036</v>
      </c>
    </row>
    <row r="166" spans="1:24" s="6" customFormat="1" ht="12.75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</v>
      </c>
      <c r="F166" s="10">
        <v>316923.1</v>
      </c>
      <c r="G166" s="11">
        <v>22.913860535883945</v>
      </c>
      <c r="H166" s="10">
        <v>884670.8</v>
      </c>
      <c r="I166" s="11">
        <v>21.53295736334917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</v>
      </c>
      <c r="O166" s="11">
        <v>19.980846932837103</v>
      </c>
      <c r="P166" s="10">
        <v>4652107.4</v>
      </c>
      <c r="Q166" s="11">
        <v>16.7613050893881</v>
      </c>
      <c r="R166" s="10">
        <v>235306.5</v>
      </c>
      <c r="S166" s="11">
        <v>24.253527131634698</v>
      </c>
      <c r="U166" s="10">
        <f t="shared" si="8"/>
        <v>4274098.399999999</v>
      </c>
      <c r="V166" s="11">
        <f t="shared" si="9"/>
        <v>20.63396152273893</v>
      </c>
      <c r="W166" s="10">
        <f t="shared" si="10"/>
        <v>12006009.3</v>
      </c>
      <c r="X166" s="11">
        <f t="shared" si="11"/>
        <v>18.733333786689634</v>
      </c>
    </row>
    <row r="167" spans="1:24" s="6" customFormat="1" ht="12.75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19.47890095857633</v>
      </c>
      <c r="F167" s="10">
        <v>236886.8</v>
      </c>
      <c r="G167" s="11">
        <v>19.032639648980012</v>
      </c>
      <c r="H167" s="10">
        <v>1370074.9</v>
      </c>
      <c r="I167" s="11">
        <v>22.31568110035444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</v>
      </c>
      <c r="O167" s="11">
        <v>19.998731804659823</v>
      </c>
      <c r="P167" s="10">
        <v>4824386.4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ht="12.75">
      <c r="A168" s="8" t="s">
        <v>62</v>
      </c>
      <c r="B168" s="8" t="s">
        <v>11</v>
      </c>
      <c r="C168" s="8" t="s">
        <v>98</v>
      </c>
      <c r="D168" s="10">
        <v>17180245.2</v>
      </c>
      <c r="E168" s="11">
        <v>19.47979933575104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7738617.899999998</v>
      </c>
      <c r="O169" s="15">
        <v>19.82608985914656</v>
      </c>
      <c r="P169" s="14">
        <v>4729995</v>
      </c>
      <c r="Q169" s="15">
        <v>16.99404871062232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18.7517489858074</v>
      </c>
    </row>
    <row r="170" spans="1:24" s="6" customFormat="1" ht="12.75">
      <c r="A170" s="7" t="s">
        <v>76</v>
      </c>
      <c r="B170" s="7" t="s">
        <v>19</v>
      </c>
      <c r="C170" s="7" t="s">
        <v>112</v>
      </c>
      <c r="D170" s="12">
        <v>16317405.3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</v>
      </c>
      <c r="O170" s="13">
        <v>19.881591509987786</v>
      </c>
      <c r="P170" s="12">
        <v>4732838.6</v>
      </c>
      <c r="Q170" s="13">
        <v>17.04696127393822</v>
      </c>
      <c r="R170" s="12">
        <v>360663.1</v>
      </c>
      <c r="S170" s="13">
        <v>40.2396284510392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ht="12.75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1060986.9</v>
      </c>
      <c r="K171" s="11">
        <v>20.01</v>
      </c>
      <c r="L171" s="10">
        <v>2076906.6000000003</v>
      </c>
      <c r="M171" s="11">
        <v>20.47</v>
      </c>
      <c r="N171" s="10">
        <v>7484925.9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20.30868056336183</v>
      </c>
      <c r="W171" s="10">
        <f t="shared" si="10"/>
        <v>12160342.9</v>
      </c>
      <c r="X171" s="11">
        <f t="shared" si="11"/>
        <v>18.896540426503925</v>
      </c>
    </row>
    <row r="172" spans="1:24" s="6" customFormat="1" ht="12.75">
      <c r="A172" s="8" t="s">
        <v>54</v>
      </c>
      <c r="B172" s="8" t="s">
        <v>3</v>
      </c>
      <c r="C172" s="8" t="s">
        <v>90</v>
      </c>
      <c r="D172" s="10">
        <v>16877013.1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2335237.3</v>
      </c>
      <c r="M172" s="11">
        <v>20.63</v>
      </c>
      <c r="N172" s="10">
        <v>7680818.7</v>
      </c>
      <c r="O172" s="11">
        <v>20.12</v>
      </c>
      <c r="P172" s="10">
        <v>4714839.8</v>
      </c>
      <c r="Q172" s="11">
        <v>17.15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ht="12.75">
      <c r="A173" s="8" t="s">
        <v>55</v>
      </c>
      <c r="B173" s="8" t="s">
        <v>4</v>
      </c>
      <c r="C173" s="8" t="s">
        <v>91</v>
      </c>
      <c r="D173" s="10">
        <v>16850917.3</v>
      </c>
      <c r="E173" s="11">
        <v>20.08583396388753</v>
      </c>
      <c r="F173" s="10">
        <v>152645.3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20.24</v>
      </c>
      <c r="L173" s="10">
        <v>2378515.2</v>
      </c>
      <c r="M173" s="11">
        <v>20.7</v>
      </c>
      <c r="N173" s="10">
        <v>7525080.2</v>
      </c>
      <c r="O173" s="11">
        <v>20.28</v>
      </c>
      <c r="P173" s="10">
        <v>4644498.6</v>
      </c>
      <c r="Q173" s="11">
        <v>17.16</v>
      </c>
      <c r="R173" s="10">
        <v>424669.1</v>
      </c>
      <c r="S173" s="11">
        <v>43.4</v>
      </c>
      <c r="U173" s="10">
        <f t="shared" si="8"/>
        <v>4256669.4</v>
      </c>
      <c r="V173" s="11">
        <f t="shared" si="9"/>
        <v>20.609038995370415</v>
      </c>
      <c r="W173" s="10">
        <f t="shared" si="10"/>
        <v>12169578.8</v>
      </c>
      <c r="X173" s="11">
        <f t="shared" si="11"/>
        <v>19.089257422122117</v>
      </c>
    </row>
    <row r="174" spans="1:24" s="6" customFormat="1" ht="12.75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20.06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19.02140344483112</v>
      </c>
    </row>
    <row r="175" spans="1:24" s="6" customFormat="1" ht="12.75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132460.3</v>
      </c>
      <c r="G175" s="11">
        <v>20.7</v>
      </c>
      <c r="H175" s="10">
        <v>533929.6</v>
      </c>
      <c r="I175" s="11">
        <v>20.33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6994413.3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</v>
      </c>
    </row>
    <row r="176" spans="1:24" s="6" customFormat="1" ht="12.75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150944.3</v>
      </c>
      <c r="G176" s="11">
        <v>22.29</v>
      </c>
      <c r="H176" s="10">
        <v>665870.7</v>
      </c>
      <c r="I176" s="11">
        <v>22.27</v>
      </c>
      <c r="J176" s="10">
        <v>1417226.8</v>
      </c>
      <c r="K176" s="11">
        <v>19.44</v>
      </c>
      <c r="L176" s="10">
        <v>2116463.6</v>
      </c>
      <c r="M176" s="11">
        <v>21.07</v>
      </c>
      <c r="N176" s="10">
        <v>6791959.3</v>
      </c>
      <c r="O176" s="11">
        <v>20.39</v>
      </c>
      <c r="P176" s="10">
        <v>4291537</v>
      </c>
      <c r="Q176" s="11">
        <v>17.12</v>
      </c>
      <c r="R176" s="10">
        <v>586056.2</v>
      </c>
      <c r="S176" s="11">
        <v>40.05</v>
      </c>
      <c r="U176" s="10">
        <f t="shared" si="8"/>
        <v>4350505.4</v>
      </c>
      <c r="V176" s="11">
        <f t="shared" si="9"/>
        <v>20.76500490724595</v>
      </c>
      <c r="W176" s="10">
        <f t="shared" si="10"/>
        <v>11083496.3</v>
      </c>
      <c r="X176" s="11">
        <f t="shared" si="11"/>
        <v>19.12385386613067</v>
      </c>
    </row>
    <row r="177" spans="1:24" s="6" customFormat="1" ht="12.75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</v>
      </c>
      <c r="K177" s="11">
        <v>19.36</v>
      </c>
      <c r="L177" s="10">
        <v>2168484.7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</v>
      </c>
      <c r="R177" s="10">
        <v>553911.2</v>
      </c>
      <c r="S177" s="11">
        <v>38.94</v>
      </c>
      <c r="U177" s="10">
        <f t="shared" si="8"/>
        <v>4448820.4</v>
      </c>
      <c r="V177" s="11">
        <f t="shared" si="9"/>
        <v>20.756604047895483</v>
      </c>
      <c r="W177" s="10">
        <f t="shared" si="10"/>
        <v>11214361.8</v>
      </c>
      <c r="X177" s="11">
        <f t="shared" si="11"/>
        <v>19.198447471348747</v>
      </c>
    </row>
    <row r="178" spans="1:24" s="6" customFormat="1" ht="12.75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20.51177239358053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4274963.6</v>
      </c>
      <c r="Q178" s="11">
        <v>17.42</v>
      </c>
      <c r="R178" s="10">
        <v>573021.3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ht="12.75">
      <c r="A179" s="8" t="s">
        <v>61</v>
      </c>
      <c r="B179" s="8" t="s">
        <v>10</v>
      </c>
      <c r="C179" s="8" t="s">
        <v>97</v>
      </c>
      <c r="D179" s="10">
        <v>16086408.3</v>
      </c>
      <c r="E179" s="11">
        <v>20.6275155370761</v>
      </c>
      <c r="F179" s="10">
        <v>284920.9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</v>
      </c>
      <c r="O179" s="11">
        <v>21.24</v>
      </c>
      <c r="P179" s="10">
        <v>4337098.2</v>
      </c>
      <c r="Q179" s="11">
        <v>17.51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ht="12.75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</v>
      </c>
      <c r="L180" s="10">
        <v>2386535</v>
      </c>
      <c r="M180" s="11">
        <v>20.35</v>
      </c>
      <c r="N180" s="10">
        <v>6796432.100000001</v>
      </c>
      <c r="O180" s="11">
        <v>20.93</v>
      </c>
      <c r="P180" s="10">
        <v>4355908.5</v>
      </c>
      <c r="Q180" s="11">
        <v>17.65</v>
      </c>
      <c r="R180" s="10">
        <v>511019.1</v>
      </c>
      <c r="S180" s="11">
        <v>43.99</v>
      </c>
      <c r="U180" s="10">
        <f t="shared" si="8"/>
        <v>4490162.300000001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20.24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11357779.7</v>
      </c>
      <c r="X181" s="15">
        <f t="shared" si="11"/>
        <v>19.674957556096988</v>
      </c>
    </row>
    <row r="182" spans="1:24" s="6" customFormat="1" ht="12.75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20.30080736769212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858021.2000000001</v>
      </c>
      <c r="K182" s="13">
        <v>20.01</v>
      </c>
      <c r="L182" s="12">
        <v>2288246.9</v>
      </c>
      <c r="M182" s="13">
        <v>19.5</v>
      </c>
      <c r="N182" s="12">
        <v>6663355.7</v>
      </c>
      <c r="O182" s="13">
        <v>20.66</v>
      </c>
      <c r="P182" s="12">
        <v>4326476</v>
      </c>
      <c r="Q182" s="13">
        <v>17.65</v>
      </c>
      <c r="R182" s="12">
        <v>566490.2000000001</v>
      </c>
      <c r="S182" s="13">
        <v>40.44</v>
      </c>
      <c r="U182" s="12">
        <f t="shared" si="8"/>
        <v>3792875.4</v>
      </c>
      <c r="V182" s="13">
        <f t="shared" si="9"/>
        <v>19.68559362271695</v>
      </c>
      <c r="W182" s="12">
        <f t="shared" si="10"/>
        <v>10989831.7</v>
      </c>
      <c r="X182" s="13">
        <f t="shared" si="11"/>
        <v>19.475023458457514</v>
      </c>
    </row>
    <row r="183" spans="1:24" s="6" customFormat="1" ht="12.75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</v>
      </c>
      <c r="Q183" s="11">
        <v>17.78</v>
      </c>
      <c r="R183" s="10">
        <v>587058</v>
      </c>
      <c r="S183" s="11">
        <v>39.95</v>
      </c>
      <c r="U183" s="10">
        <f t="shared" si="8"/>
        <v>3755436.1</v>
      </c>
      <c r="V183" s="11">
        <f t="shared" si="9"/>
        <v>19.8084091181847</v>
      </c>
      <c r="W183" s="10">
        <f t="shared" si="10"/>
        <v>11025356.4</v>
      </c>
      <c r="X183" s="11">
        <f t="shared" si="11"/>
        <v>19.471595078958174</v>
      </c>
    </row>
    <row r="184" spans="1:24" s="6" customFormat="1" ht="12.75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</v>
      </c>
      <c r="X184" s="11">
        <f t="shared" si="11"/>
        <v>19.3724816343894</v>
      </c>
    </row>
    <row r="185" spans="1:24" s="6" customFormat="1" ht="12.75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18.9</v>
      </c>
      <c r="L185" s="10">
        <v>2296503.8000000003</v>
      </c>
      <c r="M185" s="11">
        <v>19.93</v>
      </c>
      <c r="N185" s="10">
        <v>6206616.8</v>
      </c>
      <c r="O185" s="11">
        <v>20.15</v>
      </c>
      <c r="P185" s="10">
        <v>4282092.4</v>
      </c>
      <c r="Q185" s="11">
        <v>18.08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</v>
      </c>
      <c r="W185" s="10">
        <f t="shared" si="10"/>
        <v>10488709.2</v>
      </c>
      <c r="X185" s="11">
        <f t="shared" si="11"/>
        <v>19.304907329492938</v>
      </c>
    </row>
    <row r="186" spans="1:24" s="6" customFormat="1" ht="12.75">
      <c r="A186" s="8" t="s">
        <v>56</v>
      </c>
      <c r="B186" s="8" t="s">
        <v>5</v>
      </c>
      <c r="C186" s="8" t="s">
        <v>92</v>
      </c>
      <c r="D186" s="10">
        <v>14807317.8</v>
      </c>
      <c r="E186" s="11">
        <v>20.20866816696539</v>
      </c>
      <c r="F186" s="10">
        <v>194244.2</v>
      </c>
      <c r="G186" s="11">
        <v>20.13</v>
      </c>
      <c r="H186" s="10">
        <v>281055.10000000003</v>
      </c>
      <c r="I186" s="11">
        <v>20.42</v>
      </c>
      <c r="J186" s="10">
        <v>1214563.8</v>
      </c>
      <c r="K186" s="11">
        <v>18.56</v>
      </c>
      <c r="L186" s="10">
        <v>1999578.5</v>
      </c>
      <c r="M186" s="11">
        <v>20.33</v>
      </c>
      <c r="N186" s="10">
        <v>5849923.3</v>
      </c>
      <c r="O186" s="11">
        <v>20.12</v>
      </c>
      <c r="P186" s="10">
        <v>4551420.4</v>
      </c>
      <c r="Q186" s="11">
        <v>17.99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10401343.7</v>
      </c>
      <c r="X186" s="11">
        <f t="shared" si="11"/>
        <v>19.187954513223133</v>
      </c>
    </row>
    <row r="187" spans="1:24" s="6" customFormat="1" ht="12.75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555452.2</v>
      </c>
      <c r="I187" s="11">
        <v>17.935381332543113</v>
      </c>
      <c r="J187" s="10">
        <v>1093628.1</v>
      </c>
      <c r="K187" s="11">
        <v>19.16762253457094</v>
      </c>
      <c r="L187" s="10">
        <v>1994566.2</v>
      </c>
      <c r="M187" s="11">
        <v>20.28540462733199</v>
      </c>
      <c r="N187" s="10">
        <v>5647791.2</v>
      </c>
      <c r="O187" s="11">
        <v>20.185718012025653</v>
      </c>
      <c r="P187" s="10">
        <v>4681935</v>
      </c>
      <c r="Q187" s="11">
        <v>18.005981288505712</v>
      </c>
      <c r="R187" s="10">
        <v>784365.7000000001</v>
      </c>
      <c r="S187" s="11">
        <v>37.0306279609116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10329726.2</v>
      </c>
      <c r="X187" s="11">
        <f t="shared" si="11"/>
        <v>19.19775516973528</v>
      </c>
    </row>
    <row r="188" spans="1:24" s="6" customFormat="1" ht="12.75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5400688.399999998</v>
      </c>
      <c r="O188" s="11">
        <v>19.852600124087896</v>
      </c>
      <c r="P188" s="10">
        <v>4582711.9</v>
      </c>
      <c r="Q188" s="11">
        <v>17.864981515421032</v>
      </c>
      <c r="R188" s="10">
        <v>952782.9</v>
      </c>
      <c r="S188" s="11">
        <v>34.78577221421587</v>
      </c>
      <c r="U188" s="10">
        <f t="shared" si="8"/>
        <v>3846987.7</v>
      </c>
      <c r="V188" s="11">
        <f t="shared" si="9"/>
        <v>19.85762386944985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ht="12.75">
      <c r="A189" s="8" t="s">
        <v>59</v>
      </c>
      <c r="B189" s="8" t="s">
        <v>8</v>
      </c>
      <c r="C189" s="8" t="s">
        <v>95</v>
      </c>
      <c r="D189" s="10">
        <v>14819518.7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19.49</v>
      </c>
      <c r="J189" s="10">
        <v>747590.1</v>
      </c>
      <c r="K189" s="11">
        <v>19.18</v>
      </c>
      <c r="L189" s="10">
        <v>2271191.2</v>
      </c>
      <c r="M189" s="11">
        <v>20.43</v>
      </c>
      <c r="N189" s="10">
        <v>5314033.7</v>
      </c>
      <c r="O189" s="11">
        <v>19.76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9892457.7</v>
      </c>
      <c r="X189" s="11">
        <f t="shared" si="11"/>
        <v>18.74642492451598</v>
      </c>
    </row>
    <row r="190" spans="1:24" s="6" customFormat="1" ht="12.75">
      <c r="A190" s="8" t="s">
        <v>60</v>
      </c>
      <c r="B190" s="8" t="s">
        <v>9</v>
      </c>
      <c r="C190" s="8" t="s">
        <v>96</v>
      </c>
      <c r="D190" s="10">
        <v>14841680.7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20.28687577742527</v>
      </c>
      <c r="W190" s="10">
        <f t="shared" si="10"/>
        <v>10018217.3</v>
      </c>
      <c r="X190" s="11">
        <f t="shared" si="11"/>
        <v>18.704739808748208</v>
      </c>
    </row>
    <row r="191" spans="1:24" s="6" customFormat="1" ht="12.75">
      <c r="A191" s="8" t="s">
        <v>61</v>
      </c>
      <c r="B191" s="8" t="s">
        <v>10</v>
      </c>
      <c r="C191" s="8" t="s">
        <v>97</v>
      </c>
      <c r="D191" s="10">
        <v>14916140.8</v>
      </c>
      <c r="E191" s="11">
        <v>19.79</v>
      </c>
      <c r="F191" s="10">
        <v>312734.4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</v>
      </c>
      <c r="N191" s="10">
        <v>5194528.9</v>
      </c>
      <c r="O191" s="11">
        <v>19.42</v>
      </c>
      <c r="P191" s="10">
        <v>4622160.600000001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18.64310214762319</v>
      </c>
    </row>
    <row r="192" spans="1:24" s="6" customFormat="1" ht="12.75">
      <c r="A192" s="8" t="s">
        <v>78</v>
      </c>
      <c r="B192" s="8" t="s">
        <v>139</v>
      </c>
      <c r="C192" s="8" t="s">
        <v>114</v>
      </c>
      <c r="D192" s="10">
        <v>13060115.2</v>
      </c>
      <c r="E192" s="11">
        <v>19.6287983599869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20.24</v>
      </c>
      <c r="L192" s="10">
        <v>1823165.3</v>
      </c>
      <c r="M192" s="11">
        <v>19.8</v>
      </c>
      <c r="N192" s="10">
        <v>4802755.5</v>
      </c>
      <c r="O192" s="11">
        <v>19.4</v>
      </c>
      <c r="P192" s="10">
        <v>4255664.5</v>
      </c>
      <c r="Q192" s="11">
        <v>17.74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>
      <c r="A193" s="9" t="s">
        <v>63</v>
      </c>
      <c r="B193" s="9" t="s">
        <v>0</v>
      </c>
      <c r="C193" s="9" t="s">
        <v>99</v>
      </c>
      <c r="D193" s="14">
        <v>14716810.3</v>
      </c>
      <c r="E193" s="15">
        <v>19.25543744258224</v>
      </c>
      <c r="F193" s="14">
        <v>100889.6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19.4</v>
      </c>
      <c r="P193" s="14">
        <v>4809561.100000001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ht="12.75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696280.2000000001</v>
      </c>
      <c r="K194" s="13">
        <v>20.37</v>
      </c>
      <c r="L194" s="12">
        <v>2076850.6000000003</v>
      </c>
      <c r="M194" s="13">
        <v>18.56</v>
      </c>
      <c r="N194" s="12">
        <v>5219736.100000001</v>
      </c>
      <c r="O194" s="13">
        <v>19.56</v>
      </c>
      <c r="P194" s="12">
        <v>4874503.8</v>
      </c>
      <c r="Q194" s="13">
        <v>17.42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ht="12.75">
      <c r="A195" s="8" t="s">
        <v>53</v>
      </c>
      <c r="B195" s="8" t="s">
        <v>2</v>
      </c>
      <c r="C195" s="8" t="s">
        <v>89</v>
      </c>
      <c r="D195" s="10">
        <v>14963527.7</v>
      </c>
      <c r="E195" s="11">
        <v>19.0887254688612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</v>
      </c>
      <c r="P195" s="10">
        <v>5001572</v>
      </c>
      <c r="Q195" s="11">
        <v>17.4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</v>
      </c>
      <c r="W195" s="10">
        <f t="shared" si="10"/>
        <v>10301410.2</v>
      </c>
      <c r="X195" s="11">
        <f t="shared" si="11"/>
        <v>18.439243458531532</v>
      </c>
    </row>
    <row r="196" spans="1:24" s="6" customFormat="1" ht="12.75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621989.7000000001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19.33</v>
      </c>
      <c r="P196" s="10">
        <v>5042055.9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</v>
      </c>
    </row>
    <row r="197" spans="1:24" s="6" customFormat="1" ht="12.75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850482.7000000001</v>
      </c>
      <c r="K197" s="11">
        <v>18.59</v>
      </c>
      <c r="L197" s="10">
        <v>1537046.8</v>
      </c>
      <c r="M197" s="11">
        <v>19.06</v>
      </c>
      <c r="N197" s="10">
        <v>5578692.5</v>
      </c>
      <c r="O197" s="11">
        <v>19.21</v>
      </c>
      <c r="P197" s="10">
        <v>5163228.4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ht="12.75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</v>
      </c>
      <c r="L198" s="10">
        <v>1451138.8</v>
      </c>
      <c r="M198" s="11">
        <v>19.37</v>
      </c>
      <c r="N198" s="10">
        <v>5640360.9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</v>
      </c>
      <c r="V198" s="11">
        <f t="shared" si="9"/>
        <v>19.76248067773322</v>
      </c>
      <c r="W198" s="10">
        <f t="shared" si="10"/>
        <v>10767278.4</v>
      </c>
      <c r="X198" s="11">
        <f t="shared" si="11"/>
        <v>18.064354525745337</v>
      </c>
    </row>
    <row r="199" spans="1:24" s="6" customFormat="1" ht="12.75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5879810.3</v>
      </c>
      <c r="O199" s="11">
        <v>18.98</v>
      </c>
      <c r="P199" s="10">
        <v>5317193.9</v>
      </c>
      <c r="Q199" s="11">
        <v>16.94</v>
      </c>
      <c r="R199" s="10">
        <v>1080261.8</v>
      </c>
      <c r="S199" s="11">
        <v>24.61</v>
      </c>
      <c r="U199" s="10">
        <f t="shared" si="8"/>
        <v>2619370.7</v>
      </c>
      <c r="V199" s="11">
        <f t="shared" si="9"/>
        <v>19.987515800264546</v>
      </c>
      <c r="W199" s="10">
        <f t="shared" si="10"/>
        <v>11197004.2</v>
      </c>
      <c r="X199" s="11">
        <f t="shared" si="11"/>
        <v>18.01125198827737</v>
      </c>
    </row>
    <row r="200" spans="1:24" s="6" customFormat="1" ht="12.75">
      <c r="A200" s="8" t="s">
        <v>58</v>
      </c>
      <c r="B200" s="8" t="s">
        <v>7</v>
      </c>
      <c r="C200" s="8" t="s">
        <v>94</v>
      </c>
      <c r="D200" s="10">
        <v>15037487.8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5734322.8</v>
      </c>
      <c r="O200" s="11">
        <v>18.68</v>
      </c>
      <c r="P200" s="10">
        <v>5440993.8</v>
      </c>
      <c r="Q200" s="11">
        <v>16.9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17.81336066344644</v>
      </c>
    </row>
    <row r="201" spans="1:24" s="6" customFormat="1" ht="12.75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332323.1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</v>
      </c>
      <c r="O201" s="11">
        <v>18.58</v>
      </c>
      <c r="P201" s="10">
        <v>5682225.1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19.56359023820209</v>
      </c>
      <c r="W201" s="10">
        <f t="shared" si="10"/>
        <v>11682098.3</v>
      </c>
      <c r="X201" s="11">
        <f t="shared" si="11"/>
        <v>17.646103373569453</v>
      </c>
    </row>
    <row r="202" spans="1:24" s="6" customFormat="1" ht="12.75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19.33</v>
      </c>
      <c r="N202" s="10">
        <v>6167710.2</v>
      </c>
      <c r="O202" s="11">
        <v>18.44</v>
      </c>
      <c r="P202" s="10">
        <v>5976339.1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</v>
      </c>
      <c r="X202" s="11">
        <f t="shared" si="11"/>
        <v>17.47544325729969</v>
      </c>
    </row>
    <row r="203" spans="1:24" s="6" customFormat="1" ht="12.75">
      <c r="A203" s="8" t="s">
        <v>61</v>
      </c>
      <c r="B203" s="8" t="s">
        <v>10</v>
      </c>
      <c r="C203" s="8" t="s">
        <v>97</v>
      </c>
      <c r="D203" s="10">
        <v>16317130.2</v>
      </c>
      <c r="E203" s="11">
        <v>18.01973808929955</v>
      </c>
      <c r="F203" s="10">
        <v>295129.9</v>
      </c>
      <c r="G203" s="11">
        <v>28.53</v>
      </c>
      <c r="H203" s="10">
        <v>304667.6</v>
      </c>
      <c r="I203" s="11">
        <v>16.08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6253393.8</v>
      </c>
      <c r="O203" s="11">
        <v>18.51</v>
      </c>
      <c r="P203" s="10">
        <v>6368519.6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19.9307305725864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ht="12.75">
      <c r="A204" s="8" t="s">
        <v>62</v>
      </c>
      <c r="B204" s="8" t="s">
        <v>11</v>
      </c>
      <c r="C204" s="8" t="s">
        <v>116</v>
      </c>
      <c r="D204" s="10">
        <v>16956433.8</v>
      </c>
      <c r="E204" s="11">
        <v>17.97878357116577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6441850.8</v>
      </c>
      <c r="O204" s="11">
        <v>18.38</v>
      </c>
      <c r="P204" s="10">
        <v>6625570.3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138372.8</v>
      </c>
      <c r="G205" s="15">
        <v>16.6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6960409.8</v>
      </c>
      <c r="Q205" s="15">
        <v>16.17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</v>
      </c>
      <c r="X205" s="15">
        <f t="shared" si="11"/>
        <v>17.19302847736962</v>
      </c>
    </row>
    <row r="206" spans="1:24" s="6" customFormat="1" ht="12.75">
      <c r="A206" s="7" t="s">
        <v>80</v>
      </c>
      <c r="B206" s="7" t="s">
        <v>16</v>
      </c>
      <c r="C206" s="7" t="s">
        <v>117</v>
      </c>
      <c r="D206" s="12">
        <v>17356492.3</v>
      </c>
      <c r="E206" s="13">
        <v>17.828616893748745</v>
      </c>
      <c r="F206" s="12">
        <v>319690.2</v>
      </c>
      <c r="G206" s="13">
        <v>32.48</v>
      </c>
      <c r="H206" s="12">
        <v>264098.9</v>
      </c>
      <c r="I206" s="13">
        <v>18.69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</v>
      </c>
      <c r="O206" s="13">
        <v>18.29</v>
      </c>
      <c r="P206" s="12">
        <v>7043281.1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</v>
      </c>
    </row>
    <row r="207" spans="1:24" s="6" customFormat="1" ht="12.75">
      <c r="A207" s="8" t="s">
        <v>53</v>
      </c>
      <c r="B207" s="8" t="s">
        <v>2</v>
      </c>
      <c r="C207" s="8" t="s">
        <v>89</v>
      </c>
      <c r="D207" s="10">
        <v>17631136.2</v>
      </c>
      <c r="E207" s="11">
        <v>17.745099107623027</v>
      </c>
      <c r="F207" s="10">
        <v>99645.4</v>
      </c>
      <c r="G207" s="11">
        <v>18.08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17.81</v>
      </c>
      <c r="N207" s="10">
        <v>6361084.5</v>
      </c>
      <c r="O207" s="11">
        <v>18.41</v>
      </c>
      <c r="P207" s="10">
        <v>7182620.8</v>
      </c>
      <c r="Q207" s="11">
        <v>16.13</v>
      </c>
      <c r="R207" s="10">
        <v>975935.2</v>
      </c>
      <c r="S207" s="11">
        <v>21.06</v>
      </c>
      <c r="U207" s="10">
        <f aca="true" t="shared" si="12" ref="U207:U270">F207+H207+J207+L207</f>
        <v>3111495.7</v>
      </c>
      <c r="V207" s="11">
        <f aca="true" t="shared" si="13" ref="V207:V270">(F207*G207+H207*I207+J207*K207+L207*M207)/(F207+H207+J207+L207)</f>
        <v>19.06407584975933</v>
      </c>
      <c r="W207" s="10">
        <f aca="true" t="shared" si="14" ref="W207:W270">N207+P207</f>
        <v>13543705.3</v>
      </c>
      <c r="X207" s="11">
        <f aca="true" t="shared" si="15" ref="X207:X270">(N207*O207+P207*Q207)/(N207+P207)</f>
        <v>17.20084969280895</v>
      </c>
    </row>
    <row r="208" spans="1:24" s="6" customFormat="1" ht="12.75">
      <c r="A208" s="8" t="s">
        <v>54</v>
      </c>
      <c r="B208" s="8" t="s">
        <v>3</v>
      </c>
      <c r="C208" s="8" t="s">
        <v>90</v>
      </c>
      <c r="D208" s="10">
        <v>18292887.8</v>
      </c>
      <c r="E208" s="11">
        <v>17.649523729435437</v>
      </c>
      <c r="F208" s="10">
        <v>327773.1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17.08</v>
      </c>
      <c r="L208" s="10">
        <v>2245915.5</v>
      </c>
      <c r="M208" s="11">
        <v>17.43</v>
      </c>
      <c r="N208" s="10">
        <v>6572945.3</v>
      </c>
      <c r="O208" s="11">
        <v>18.46</v>
      </c>
      <c r="P208" s="10">
        <v>7301347.2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ht="12.75">
      <c r="A209" s="8" t="s">
        <v>55</v>
      </c>
      <c r="B209" s="8" t="s">
        <v>4</v>
      </c>
      <c r="C209" s="8" t="s">
        <v>91</v>
      </c>
      <c r="D209" s="10">
        <v>19002058.2</v>
      </c>
      <c r="E209" s="11">
        <v>17.61138144519524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18.3870019605032</v>
      </c>
      <c r="W209" s="10">
        <f t="shared" si="14"/>
        <v>14450616.8</v>
      </c>
      <c r="X209" s="11">
        <f t="shared" si="15"/>
        <v>17.237057880602023</v>
      </c>
    </row>
    <row r="210" spans="1:24" s="6" customFormat="1" ht="12.75">
      <c r="A210" s="8" t="s">
        <v>56</v>
      </c>
      <c r="B210" s="8" t="s">
        <v>5</v>
      </c>
      <c r="C210" s="8" t="s">
        <v>92</v>
      </c>
      <c r="D210" s="10">
        <v>19313032.2</v>
      </c>
      <c r="E210" s="11">
        <v>17.618856625320596</v>
      </c>
      <c r="F210" s="10">
        <v>314303.9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7043889.3</v>
      </c>
      <c r="O210" s="11">
        <v>18.45</v>
      </c>
      <c r="P210" s="10">
        <v>7666039.2</v>
      </c>
      <c r="Q210" s="11">
        <v>16.15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ht="12.75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522637.4000000001</v>
      </c>
      <c r="I211" s="11">
        <v>25.35</v>
      </c>
      <c r="J211" s="10">
        <v>902334.5</v>
      </c>
      <c r="K211" s="11">
        <v>17.81</v>
      </c>
      <c r="L211" s="10">
        <v>2082508.3</v>
      </c>
      <c r="M211" s="11">
        <v>18.54</v>
      </c>
      <c r="N211" s="10">
        <v>7463888.6</v>
      </c>
      <c r="O211" s="11">
        <v>18.24</v>
      </c>
      <c r="P211" s="10">
        <v>7654127.7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</v>
      </c>
      <c r="X211" s="11">
        <f t="shared" si="15"/>
        <v>17.212227643979983</v>
      </c>
    </row>
    <row r="212" spans="1:24" s="6" customFormat="1" ht="12.75">
      <c r="A212" s="8" t="s">
        <v>58</v>
      </c>
      <c r="B212" s="8" t="s">
        <v>7</v>
      </c>
      <c r="C212" s="8" t="s">
        <v>94</v>
      </c>
      <c r="D212" s="10">
        <v>19631783.9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17.31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7648553.1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17.20878115471658</v>
      </c>
    </row>
    <row r="213" spans="1:24" s="6" customFormat="1" ht="12.75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16.99</v>
      </c>
      <c r="J213" s="10">
        <v>901382.1</v>
      </c>
      <c r="K213" s="11">
        <v>15.69</v>
      </c>
      <c r="L213" s="10">
        <v>2154588.8</v>
      </c>
      <c r="M213" s="11">
        <v>17.45</v>
      </c>
      <c r="N213" s="10">
        <v>7257952.3</v>
      </c>
      <c r="O213" s="11">
        <v>18.2</v>
      </c>
      <c r="P213" s="10">
        <v>7797074.8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17.85333704024846</v>
      </c>
      <c r="W213" s="10">
        <f t="shared" si="14"/>
        <v>15055027.1</v>
      </c>
      <c r="X213" s="11">
        <f t="shared" si="15"/>
        <v>17.12275746325292</v>
      </c>
    </row>
    <row r="214" spans="1:24" s="6" customFormat="1" ht="12.75">
      <c r="A214" s="8" t="s">
        <v>60</v>
      </c>
      <c r="B214" s="8" t="s">
        <v>9</v>
      </c>
      <c r="C214" s="8" t="s">
        <v>96</v>
      </c>
      <c r="D214" s="10">
        <v>20313078.3</v>
      </c>
      <c r="E214" s="11">
        <v>17.47544396833246</v>
      </c>
      <c r="F214" s="10">
        <v>375309.8</v>
      </c>
      <c r="G214" s="11">
        <v>29.14</v>
      </c>
      <c r="H214" s="10">
        <v>598944.3</v>
      </c>
      <c r="I214" s="11">
        <v>16.81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</v>
      </c>
      <c r="R214" s="10">
        <v>988419.1</v>
      </c>
      <c r="S214" s="11">
        <v>20.42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ht="12.75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2308507.3</v>
      </c>
      <c r="M215" s="11">
        <v>17.22</v>
      </c>
      <c r="N215" s="10">
        <v>7256605.9</v>
      </c>
      <c r="O215" s="11">
        <v>18.17</v>
      </c>
      <c r="P215" s="10">
        <v>8117295.8</v>
      </c>
      <c r="Q215" s="11">
        <v>16.1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18.0389702967497</v>
      </c>
      <c r="W215" s="10">
        <f t="shared" si="14"/>
        <v>15373901.7</v>
      </c>
      <c r="X215" s="11">
        <f t="shared" si="15"/>
        <v>17.077056735896786</v>
      </c>
    </row>
    <row r="216" spans="1:24" s="6" customFormat="1" ht="12.75">
      <c r="A216" s="8" t="s">
        <v>62</v>
      </c>
      <c r="B216" s="8" t="s">
        <v>11</v>
      </c>
      <c r="C216" s="8" t="s">
        <v>116</v>
      </c>
      <c r="D216" s="10">
        <v>20954588.1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</v>
      </c>
      <c r="O216" s="11">
        <v>18.02</v>
      </c>
      <c r="P216" s="10">
        <v>8246047.3</v>
      </c>
      <c r="Q216" s="11">
        <v>16.13</v>
      </c>
      <c r="R216" s="10">
        <v>1081842.7</v>
      </c>
      <c r="S216" s="11">
        <v>19.08</v>
      </c>
      <c r="U216" s="10">
        <f t="shared" si="12"/>
        <v>4252926.9</v>
      </c>
      <c r="V216" s="11">
        <f t="shared" si="13"/>
        <v>18.30476562458668</v>
      </c>
      <c r="W216" s="10">
        <f t="shared" si="14"/>
        <v>15619818.5</v>
      </c>
      <c r="X216" s="11">
        <f t="shared" si="15"/>
        <v>17.02222724118081</v>
      </c>
    </row>
    <row r="217" spans="1:24" s="6" customFormat="1" ht="13.5" thickBot="1">
      <c r="A217" s="9" t="s">
        <v>63</v>
      </c>
      <c r="B217" s="9" t="s">
        <v>0</v>
      </c>
      <c r="C217" s="9" t="s">
        <v>99</v>
      </c>
      <c r="D217" s="14">
        <v>21547483.9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17.81</v>
      </c>
      <c r="L217" s="14">
        <v>2611241.7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16.82946072867992</v>
      </c>
    </row>
    <row r="218" spans="1:24" s="6" customFormat="1" ht="12.75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579659.2</v>
      </c>
      <c r="G218" s="13">
        <v>28.14</v>
      </c>
      <c r="H218" s="12">
        <v>440729.3</v>
      </c>
      <c r="I218" s="13">
        <v>16.99</v>
      </c>
      <c r="J218" s="12">
        <v>814834.1</v>
      </c>
      <c r="K218" s="13">
        <v>16.71</v>
      </c>
      <c r="L218" s="12">
        <v>2503828.8</v>
      </c>
      <c r="M218" s="13">
        <v>16.78</v>
      </c>
      <c r="N218" s="12">
        <v>7538412</v>
      </c>
      <c r="O218" s="13">
        <v>17.81</v>
      </c>
      <c r="P218" s="12">
        <v>9057011.5</v>
      </c>
      <c r="Q218" s="13">
        <v>15.94</v>
      </c>
      <c r="R218" s="12">
        <v>1047956.4</v>
      </c>
      <c r="S218" s="13">
        <v>20.01</v>
      </c>
      <c r="U218" s="12">
        <f t="shared" si="12"/>
        <v>4339051.4</v>
      </c>
      <c r="V218" s="13">
        <f t="shared" si="13"/>
        <v>18.30578125209579</v>
      </c>
      <c r="W218" s="12">
        <f t="shared" si="14"/>
        <v>16595423.5</v>
      </c>
      <c r="X218" s="13">
        <f t="shared" si="15"/>
        <v>16.789440837710465</v>
      </c>
    </row>
    <row r="219" spans="1:24" s="6" customFormat="1" ht="12.75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17.06</v>
      </c>
      <c r="N219" s="10">
        <v>7779834.9</v>
      </c>
      <c r="O219" s="11">
        <v>17.89</v>
      </c>
      <c r="P219" s="10">
        <v>9160687.3</v>
      </c>
      <c r="Q219" s="11">
        <v>15.91</v>
      </c>
      <c r="R219" s="10">
        <v>1033813.3</v>
      </c>
      <c r="S219" s="11">
        <v>20.42</v>
      </c>
      <c r="U219" s="10">
        <f t="shared" si="12"/>
        <v>4389255.4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ht="12.75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8075187.8</v>
      </c>
      <c r="O220" s="11">
        <v>17.91</v>
      </c>
      <c r="P220" s="10">
        <v>9408725.6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18.43300795837282</v>
      </c>
      <c r="W220" s="10">
        <f t="shared" si="14"/>
        <v>17483913.4</v>
      </c>
      <c r="X220" s="11">
        <f t="shared" si="15"/>
        <v>16.81758364383114</v>
      </c>
    </row>
    <row r="221" spans="1:24" s="6" customFormat="1" ht="12.75">
      <c r="A221" s="8" t="s">
        <v>55</v>
      </c>
      <c r="B221" s="8" t="s">
        <v>4</v>
      </c>
      <c r="C221" s="8" t="s">
        <v>91</v>
      </c>
      <c r="D221" s="10">
        <v>23382805.2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</v>
      </c>
      <c r="O221" s="11">
        <v>17.76</v>
      </c>
      <c r="P221" s="10">
        <v>9425400</v>
      </c>
      <c r="Q221" s="11">
        <v>15.89</v>
      </c>
      <c r="R221" s="10">
        <v>1156964.3</v>
      </c>
      <c r="S221" s="11">
        <v>20.33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</v>
      </c>
      <c r="X221" s="11">
        <f t="shared" si="15"/>
        <v>16.78518822005134</v>
      </c>
    </row>
    <row r="222" spans="1:24" s="6" customFormat="1" ht="12.75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8967404.7</v>
      </c>
      <c r="O222" s="11">
        <v>17.68</v>
      </c>
      <c r="P222" s="10">
        <v>9542207.7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18509612.4</v>
      </c>
      <c r="X222" s="11">
        <f t="shared" si="15"/>
        <v>16.73658531828576</v>
      </c>
    </row>
    <row r="223" spans="1:24" s="6" customFormat="1" ht="12.75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</v>
      </c>
      <c r="F223" s="10">
        <v>580688.1</v>
      </c>
      <c r="G223" s="11">
        <v>28.31</v>
      </c>
      <c r="H223" s="10">
        <v>538782.2</v>
      </c>
      <c r="I223" s="11">
        <v>15.97</v>
      </c>
      <c r="J223" s="10">
        <v>1015152</v>
      </c>
      <c r="K223" s="11">
        <v>16.35</v>
      </c>
      <c r="L223" s="10">
        <v>1708630.4</v>
      </c>
      <c r="M223" s="11">
        <v>17.71</v>
      </c>
      <c r="N223" s="10">
        <v>9519534.9</v>
      </c>
      <c r="O223" s="11">
        <v>17.48</v>
      </c>
      <c r="P223" s="10">
        <v>9541797.3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18.70842670038325</v>
      </c>
      <c r="W223" s="10">
        <f t="shared" si="14"/>
        <v>19061332.200000003</v>
      </c>
      <c r="X223" s="11">
        <f t="shared" si="15"/>
        <v>16.68407149155084</v>
      </c>
    </row>
    <row r="224" spans="1:24" s="6" customFormat="1" ht="12.75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584503.7</v>
      </c>
      <c r="G224" s="11">
        <v>26.74</v>
      </c>
      <c r="H224" s="10">
        <v>525686.3</v>
      </c>
      <c r="I224" s="11">
        <v>16.13</v>
      </c>
      <c r="J224" s="10">
        <v>621191.7</v>
      </c>
      <c r="K224" s="11">
        <v>17.27</v>
      </c>
      <c r="L224" s="10">
        <v>2044037.3</v>
      </c>
      <c r="M224" s="11">
        <v>16.99</v>
      </c>
      <c r="N224" s="10">
        <v>9496376.7</v>
      </c>
      <c r="O224" s="11">
        <v>17.58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19690516.7</v>
      </c>
      <c r="X224" s="11">
        <f t="shared" si="15"/>
        <v>16.63257558832877</v>
      </c>
    </row>
    <row r="225" spans="1:24" s="6" customFormat="1" ht="12.75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</v>
      </c>
      <c r="O225" s="11">
        <v>17.63</v>
      </c>
      <c r="P225" s="10">
        <v>10709628.1</v>
      </c>
      <c r="Q225" s="11">
        <v>15.62</v>
      </c>
      <c r="R225" s="10">
        <v>1264665.6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</v>
      </c>
    </row>
    <row r="226" spans="1:24" s="6" customFormat="1" ht="12.75">
      <c r="A226" s="8" t="s">
        <v>60</v>
      </c>
      <c r="B226" s="8" t="s">
        <v>9</v>
      </c>
      <c r="C226" s="8" t="s">
        <v>96</v>
      </c>
      <c r="D226" s="10">
        <v>25803929.9</v>
      </c>
      <c r="E226" s="11">
        <v>16.73655052542985</v>
      </c>
      <c r="F226" s="10">
        <v>675649.5</v>
      </c>
      <c r="G226" s="11">
        <v>13.91</v>
      </c>
      <c r="H226" s="10">
        <v>279033.9</v>
      </c>
      <c r="I226" s="11">
        <v>17.76</v>
      </c>
      <c r="J226" s="10">
        <v>533395.4</v>
      </c>
      <c r="K226" s="11">
        <v>17.35</v>
      </c>
      <c r="L226" s="10">
        <v>2043307.6</v>
      </c>
      <c r="M226" s="11">
        <v>16.67</v>
      </c>
      <c r="N226" s="10">
        <v>10077174.7</v>
      </c>
      <c r="O226" s="11">
        <v>17.45</v>
      </c>
      <c r="P226" s="10">
        <v>10853443.2</v>
      </c>
      <c r="Q226" s="11">
        <v>15.59</v>
      </c>
      <c r="R226" s="10">
        <v>1341925.6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20930617.9</v>
      </c>
      <c r="X226" s="11">
        <f t="shared" si="15"/>
        <v>16.485508437999815</v>
      </c>
    </row>
    <row r="227" spans="1:24" s="6" customFormat="1" ht="12.75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</v>
      </c>
      <c r="G227" s="11">
        <v>13.09</v>
      </c>
      <c r="H227" s="10">
        <v>314436.5</v>
      </c>
      <c r="I227" s="11">
        <v>17.31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21889582.4</v>
      </c>
      <c r="X227" s="11">
        <f t="shared" si="15"/>
        <v>16.300882313908374</v>
      </c>
    </row>
    <row r="228" spans="1:24" s="6" customFormat="1" ht="12.75">
      <c r="A228" s="8" t="s">
        <v>62</v>
      </c>
      <c r="B228" s="8" t="s">
        <v>11</v>
      </c>
      <c r="C228" s="8" t="s">
        <v>116</v>
      </c>
      <c r="D228" s="10">
        <v>28047618.4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16.9</v>
      </c>
      <c r="L228" s="10">
        <v>2306311.2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</v>
      </c>
      <c r="X228" s="11">
        <f t="shared" si="15"/>
        <v>16.22217083401105</v>
      </c>
    </row>
    <row r="229" spans="1:24" s="6" customFormat="1" ht="13.5" thickBot="1">
      <c r="A229" s="9" t="s">
        <v>63</v>
      </c>
      <c r="B229" s="9" t="s">
        <v>0</v>
      </c>
      <c r="C229" s="9" t="s">
        <v>99</v>
      </c>
      <c r="D229" s="14">
        <v>28924475.7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</v>
      </c>
      <c r="J229" s="14">
        <v>552824.8</v>
      </c>
      <c r="K229" s="15">
        <v>16.81</v>
      </c>
      <c r="L229" s="14">
        <v>2349909.8</v>
      </c>
      <c r="M229" s="15">
        <v>16.18</v>
      </c>
      <c r="N229" s="14">
        <v>11011586.7</v>
      </c>
      <c r="O229" s="15">
        <v>17.05</v>
      </c>
      <c r="P229" s="14">
        <v>12690043.8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ht="12.75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571955.7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</v>
      </c>
      <c r="M230" s="13">
        <v>15.95</v>
      </c>
      <c r="N230" s="12">
        <v>11173981.6</v>
      </c>
      <c r="O230" s="13">
        <v>16.94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</v>
      </c>
      <c r="X230" s="13">
        <f t="shared" si="15"/>
        <v>16.037771035263855</v>
      </c>
    </row>
    <row r="231" spans="1:24" s="6" customFormat="1" ht="12.75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16.21379756833725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</v>
      </c>
      <c r="M231" s="11">
        <v>15.55</v>
      </c>
      <c r="N231" s="10">
        <v>12013606.1</v>
      </c>
      <c r="O231" s="11">
        <v>16.73</v>
      </c>
      <c r="P231" s="10">
        <v>14332745.8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26346351.9</v>
      </c>
      <c r="X231" s="11">
        <f t="shared" si="15"/>
        <v>15.962942319501927</v>
      </c>
    </row>
    <row r="232" spans="1:24" s="6" customFormat="1" ht="12.75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2389253.8</v>
      </c>
      <c r="M232" s="11">
        <v>15.91</v>
      </c>
      <c r="N232" s="10">
        <v>12481123.1</v>
      </c>
      <c r="O232" s="11">
        <v>16.68</v>
      </c>
      <c r="P232" s="10">
        <v>15270719.7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ht="12.75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16.33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ht="12.75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</v>
      </c>
      <c r="O234" s="11">
        <v>16.65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</v>
      </c>
      <c r="X234" s="11">
        <f t="shared" si="15"/>
        <v>15.758192234740292</v>
      </c>
    </row>
    <row r="235" spans="1:24" s="6" customFormat="1" ht="12.75">
      <c r="A235" s="8" t="s">
        <v>57</v>
      </c>
      <c r="B235" s="8" t="s">
        <v>6</v>
      </c>
      <c r="C235" s="8" t="s">
        <v>93</v>
      </c>
      <c r="D235" s="10">
        <v>34831036.6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</v>
      </c>
      <c r="X235" s="11">
        <f t="shared" si="15"/>
        <v>15.736982665898031</v>
      </c>
    </row>
    <row r="236" spans="1:24" s="6" customFormat="1" ht="12.75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</v>
      </c>
      <c r="I236" s="11">
        <v>14.43</v>
      </c>
      <c r="J236" s="10">
        <v>675685.9</v>
      </c>
      <c r="K236" s="11">
        <v>15.91</v>
      </c>
      <c r="L236" s="10">
        <v>2483900.7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4535718.800000001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ht="12.75">
      <c r="A237" s="8" t="s">
        <v>59</v>
      </c>
      <c r="B237" s="8" t="s">
        <v>8</v>
      </c>
      <c r="C237" s="8" t="s">
        <v>95</v>
      </c>
      <c r="D237" s="10">
        <v>38145540.6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31950711.4</v>
      </c>
      <c r="X237" s="11">
        <f t="shared" si="15"/>
        <v>15.821515013872274</v>
      </c>
    </row>
    <row r="238" spans="1:24" s="6" customFormat="1" ht="12.75">
      <c r="A238" s="8" t="s">
        <v>60</v>
      </c>
      <c r="B238" s="8" t="s">
        <v>9</v>
      </c>
      <c r="C238" s="8" t="s">
        <v>96</v>
      </c>
      <c r="D238" s="10">
        <v>40190490.2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16.06</v>
      </c>
      <c r="N238" s="10">
        <v>14689042.3</v>
      </c>
      <c r="O238" s="11">
        <v>16.83</v>
      </c>
      <c r="P238" s="10">
        <v>19348832.2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ht="12.75">
      <c r="A239" s="8" t="s">
        <v>61</v>
      </c>
      <c r="B239" s="8" t="s">
        <v>10</v>
      </c>
      <c r="C239" s="8" t="s">
        <v>97</v>
      </c>
      <c r="D239" s="10">
        <v>42917890.99999999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2546477.3</v>
      </c>
      <c r="M239" s="11">
        <v>16.02</v>
      </c>
      <c r="N239" s="10">
        <v>15821073.5</v>
      </c>
      <c r="O239" s="11">
        <v>16.8</v>
      </c>
      <c r="P239" s="10">
        <v>20861523.9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</v>
      </c>
      <c r="V239" s="11">
        <f t="shared" si="13"/>
        <v>15.175905439011734</v>
      </c>
      <c r="W239" s="10">
        <f t="shared" si="14"/>
        <v>36682597.4</v>
      </c>
      <c r="X239" s="11">
        <f t="shared" si="15"/>
        <v>15.833203940187728</v>
      </c>
    </row>
    <row r="240" spans="1:24" s="6" customFormat="1" ht="12.75">
      <c r="A240" s="8" t="s">
        <v>62</v>
      </c>
      <c r="B240" s="8" t="s">
        <v>11</v>
      </c>
      <c r="C240" s="8" t="s">
        <v>116</v>
      </c>
      <c r="D240" s="10">
        <v>43682789.2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37085833.9</v>
      </c>
      <c r="X240" s="11">
        <f t="shared" si="15"/>
        <v>15.846126178546037</v>
      </c>
    </row>
    <row r="241" spans="1:24" s="6" customFormat="1" ht="13.5" thickBot="1">
      <c r="A241" s="9" t="s">
        <v>63</v>
      </c>
      <c r="B241" s="9" t="s">
        <v>0</v>
      </c>
      <c r="C241" s="9" t="s">
        <v>99</v>
      </c>
      <c r="D241" s="14">
        <v>45393165.6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16.81</v>
      </c>
      <c r="P241" s="14">
        <v>21891768.3</v>
      </c>
      <c r="Q241" s="15">
        <v>15.15</v>
      </c>
      <c r="R241" s="14">
        <v>1326663.1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38830981.3</v>
      </c>
      <c r="X241" s="15">
        <f t="shared" si="15"/>
        <v>15.874140689692023</v>
      </c>
    </row>
    <row r="242" spans="1:24" s="6" customFormat="1" ht="12.75">
      <c r="A242" s="7" t="s">
        <v>83</v>
      </c>
      <c r="B242" s="7" t="s">
        <v>13</v>
      </c>
      <c r="C242" s="7" t="s">
        <v>120</v>
      </c>
      <c r="D242" s="12">
        <v>45515260.39999999</v>
      </c>
      <c r="E242" s="13">
        <v>16.06569770045741</v>
      </c>
      <c r="F242" s="12">
        <v>1098448.4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</v>
      </c>
      <c r="M242" s="13">
        <v>16.16</v>
      </c>
      <c r="N242" s="12">
        <v>17034692.7</v>
      </c>
      <c r="O242" s="13">
        <v>16.73</v>
      </c>
      <c r="P242" s="12">
        <v>21896179.9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ht="12.75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</v>
      </c>
      <c r="O243" s="11">
        <v>16.67</v>
      </c>
      <c r="P243" s="10">
        <v>22115880.7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</v>
      </c>
      <c r="V243" s="11">
        <f t="shared" si="13"/>
        <v>15.066233727166342</v>
      </c>
      <c r="W243" s="10">
        <f t="shared" si="14"/>
        <v>39489635.8</v>
      </c>
      <c r="X243" s="11">
        <f t="shared" si="15"/>
        <v>15.801933876052614</v>
      </c>
    </row>
    <row r="244" spans="1:24" s="6" customFormat="1" ht="12.75">
      <c r="A244" s="8" t="s">
        <v>54</v>
      </c>
      <c r="B244" s="8" t="s">
        <v>3</v>
      </c>
      <c r="C244" s="8" t="s">
        <v>90</v>
      </c>
      <c r="D244" s="10">
        <v>48242898.9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18316812.4</v>
      </c>
      <c r="O244" s="11">
        <v>16.64</v>
      </c>
      <c r="P244" s="10">
        <v>22514505.2</v>
      </c>
      <c r="Q244" s="11">
        <v>15.18</v>
      </c>
      <c r="R244" s="10">
        <v>1493214.5</v>
      </c>
      <c r="S244" s="11">
        <v>25.75</v>
      </c>
      <c r="U244" s="10">
        <f t="shared" si="12"/>
        <v>5918366.8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</v>
      </c>
    </row>
    <row r="245" spans="1:24" s="6" customFormat="1" ht="12.75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ht="12.75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16416325.2</v>
      </c>
      <c r="O246" s="11">
        <v>16.66</v>
      </c>
      <c r="P246" s="10">
        <v>20907732.3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ht="12.75">
      <c r="A247" s="8" t="s">
        <v>57</v>
      </c>
      <c r="B247" s="8" t="s">
        <v>6</v>
      </c>
      <c r="C247" s="8" t="s">
        <v>93</v>
      </c>
      <c r="D247" s="10">
        <v>46757979.4</v>
      </c>
      <c r="E247" s="11">
        <v>15.867185354207159</v>
      </c>
      <c r="F247" s="10">
        <v>1232162.1</v>
      </c>
      <c r="G247" s="11">
        <v>13.05</v>
      </c>
      <c r="H247" s="10">
        <v>360976.6</v>
      </c>
      <c r="I247" s="11">
        <v>16.06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</v>
      </c>
      <c r="S247" s="11">
        <v>29.92</v>
      </c>
      <c r="U247" s="10">
        <f t="shared" si="12"/>
        <v>5688596.6</v>
      </c>
      <c r="V247" s="11">
        <f t="shared" si="13"/>
        <v>14.96743183933978</v>
      </c>
      <c r="W247" s="10">
        <f t="shared" si="14"/>
        <v>40081274</v>
      </c>
      <c r="X247" s="11">
        <f t="shared" si="15"/>
        <v>15.648445425162883</v>
      </c>
    </row>
    <row r="248" spans="1:24" s="6" customFormat="1" ht="12.75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</v>
      </c>
      <c r="O248" s="11">
        <v>16.07</v>
      </c>
      <c r="P248" s="10">
        <v>21899418.9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</v>
      </c>
      <c r="V248" s="11">
        <f t="shared" si="13"/>
        <v>14.991910634642032</v>
      </c>
      <c r="W248" s="10">
        <f t="shared" si="14"/>
        <v>39881396.7</v>
      </c>
      <c r="X248" s="11">
        <f t="shared" si="15"/>
        <v>15.433028177897288</v>
      </c>
    </row>
    <row r="249" spans="1:24" s="6" customFormat="1" ht="12.75">
      <c r="A249" s="8" t="s">
        <v>59</v>
      </c>
      <c r="B249" s="8" t="s">
        <v>8</v>
      </c>
      <c r="C249" s="8" t="s">
        <v>95</v>
      </c>
      <c r="D249" s="10">
        <v>49475795.7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</v>
      </c>
      <c r="Q249" s="11">
        <v>14.9</v>
      </c>
      <c r="R249" s="10">
        <v>1039377.5</v>
      </c>
      <c r="S249" s="11">
        <v>34.97</v>
      </c>
      <c r="U249" s="10">
        <f t="shared" si="12"/>
        <v>6170465.4</v>
      </c>
      <c r="V249" s="11">
        <f t="shared" si="13"/>
        <v>15.011465469849325</v>
      </c>
      <c r="W249" s="10">
        <f t="shared" si="14"/>
        <v>42265952.8</v>
      </c>
      <c r="X249" s="11">
        <f t="shared" si="15"/>
        <v>15.402006244610202</v>
      </c>
    </row>
    <row r="250" spans="1:24" s="6" customFormat="1" ht="12.75">
      <c r="A250" s="8" t="s">
        <v>60</v>
      </c>
      <c r="B250" s="8" t="s">
        <v>9</v>
      </c>
      <c r="C250" s="8" t="s">
        <v>96</v>
      </c>
      <c r="D250" s="10">
        <v>51621947.3</v>
      </c>
      <c r="E250" s="11">
        <v>15.892646306099346</v>
      </c>
      <c r="F250" s="10">
        <v>1074996.9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43515434.3</v>
      </c>
      <c r="X250" s="11">
        <f t="shared" si="15"/>
        <v>15.428871064903976</v>
      </c>
    </row>
    <row r="251" spans="1:24" s="6" customFormat="1" ht="12.75">
      <c r="A251" s="8" t="s">
        <v>61</v>
      </c>
      <c r="B251" s="8" t="s">
        <v>10</v>
      </c>
      <c r="C251" s="8" t="s">
        <v>97</v>
      </c>
      <c r="D251" s="10">
        <v>50992706.8</v>
      </c>
      <c r="E251" s="11">
        <v>15.770415128443428</v>
      </c>
      <c r="F251" s="10">
        <v>1093952.9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</v>
      </c>
      <c r="V251" s="11">
        <f t="shared" si="13"/>
        <v>14.91238315241292</v>
      </c>
      <c r="W251" s="10">
        <f t="shared" si="14"/>
        <v>42273327.8</v>
      </c>
      <c r="X251" s="11">
        <f t="shared" si="15"/>
        <v>15.41559684288683</v>
      </c>
    </row>
    <row r="252" spans="1:24" s="6" customFormat="1" ht="12.75">
      <c r="A252" s="8" t="s">
        <v>62</v>
      </c>
      <c r="B252" s="8" t="s">
        <v>11</v>
      </c>
      <c r="C252" s="8" t="s">
        <v>116</v>
      </c>
      <c r="D252" s="10">
        <v>53938772.4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</v>
      </c>
      <c r="O252" s="11">
        <v>15.63</v>
      </c>
      <c r="P252" s="10">
        <v>22748283.2</v>
      </c>
      <c r="Q252" s="11">
        <v>15.09</v>
      </c>
      <c r="R252" s="10">
        <v>1404153.8</v>
      </c>
      <c r="S252" s="11">
        <v>34.25</v>
      </c>
      <c r="U252" s="10">
        <f t="shared" si="12"/>
        <v>7829399.3</v>
      </c>
      <c r="V252" s="11">
        <f t="shared" si="13"/>
        <v>14.84249338528436</v>
      </c>
      <c r="W252" s="10">
        <f t="shared" si="14"/>
        <v>44705219.3</v>
      </c>
      <c r="X252" s="11">
        <f t="shared" si="15"/>
        <v>15.355220609129189</v>
      </c>
    </row>
    <row r="253" spans="1:24" s="6" customFormat="1" ht="13.5" thickBot="1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1072540.9</v>
      </c>
      <c r="I253" s="15">
        <v>11.72</v>
      </c>
      <c r="J253" s="14">
        <v>1069104.9</v>
      </c>
      <c r="K253" s="15">
        <v>15.81</v>
      </c>
      <c r="L253" s="14">
        <v>4451249.3</v>
      </c>
      <c r="M253" s="15">
        <v>15.43</v>
      </c>
      <c r="N253" s="14">
        <v>21247605.4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7603358.6</v>
      </c>
      <c r="V253" s="15">
        <f t="shared" si="13"/>
        <v>14.66772021261762</v>
      </c>
      <c r="W253" s="14">
        <f t="shared" si="14"/>
        <v>42867665.4</v>
      </c>
      <c r="X253" s="15">
        <f t="shared" si="15"/>
        <v>15.27826230518259</v>
      </c>
    </row>
    <row r="254" spans="1:24" s="6" customFormat="1" ht="12.75">
      <c r="A254" s="7" t="s">
        <v>84</v>
      </c>
      <c r="B254" s="7" t="s">
        <v>1</v>
      </c>
      <c r="C254" s="7" t="s">
        <v>121</v>
      </c>
      <c r="D254" s="12">
        <v>50287053.2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</v>
      </c>
      <c r="O254" s="13">
        <v>15.35</v>
      </c>
      <c r="P254" s="12">
        <v>21129967.3</v>
      </c>
      <c r="Q254" s="13">
        <v>15.01</v>
      </c>
      <c r="R254" s="12">
        <v>1372292.1</v>
      </c>
      <c r="S254" s="13">
        <v>36.41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</v>
      </c>
      <c r="X254" s="13">
        <f t="shared" si="15"/>
        <v>15.177408588632018</v>
      </c>
    </row>
    <row r="255" spans="1:24" s="6" customFormat="1" ht="12.75">
      <c r="A255" s="8" t="s">
        <v>53</v>
      </c>
      <c r="B255" s="8" t="s">
        <v>2</v>
      </c>
      <c r="C255" s="8" t="s">
        <v>89</v>
      </c>
      <c r="D255" s="10">
        <v>45394298.00000001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38.41</v>
      </c>
      <c r="U255" s="10">
        <f t="shared" si="12"/>
        <v>6268034.8</v>
      </c>
      <c r="V255" s="11">
        <f t="shared" si="13"/>
        <v>14.981855058303122</v>
      </c>
      <c r="W255" s="10">
        <f t="shared" si="14"/>
        <v>37783311.8</v>
      </c>
      <c r="X255" s="11">
        <f t="shared" si="15"/>
        <v>14.74690392725182</v>
      </c>
    </row>
    <row r="256" spans="1:24" s="6" customFormat="1" ht="12.75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</v>
      </c>
      <c r="O256" s="11">
        <v>14.73</v>
      </c>
      <c r="P256" s="10">
        <v>17298368.6</v>
      </c>
      <c r="Q256" s="11">
        <v>14.37</v>
      </c>
      <c r="R256" s="10">
        <v>1555951.4</v>
      </c>
      <c r="S256" s="11">
        <v>32.95</v>
      </c>
      <c r="U256" s="10">
        <f t="shared" si="12"/>
        <v>6079428.9</v>
      </c>
      <c r="V256" s="11">
        <f t="shared" si="13"/>
        <v>14.85830242097247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ht="12.75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</v>
      </c>
      <c r="U257" s="10">
        <f t="shared" si="12"/>
        <v>6324638.9</v>
      </c>
      <c r="V257" s="11">
        <f t="shared" si="13"/>
        <v>14.57969896558047</v>
      </c>
      <c r="W257" s="10">
        <f t="shared" si="14"/>
        <v>34088649.8</v>
      </c>
      <c r="X257" s="11">
        <f t="shared" si="15"/>
        <v>14.431457722564303</v>
      </c>
    </row>
    <row r="258" spans="1:24" s="6" customFormat="1" ht="12.75">
      <c r="A258" s="8" t="s">
        <v>56</v>
      </c>
      <c r="B258" s="8" t="s">
        <v>5</v>
      </c>
      <c r="C258" s="8" t="s">
        <v>92</v>
      </c>
      <c r="D258" s="10">
        <v>40891607.69999999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</v>
      </c>
      <c r="V258" s="11">
        <f t="shared" si="13"/>
        <v>14.6721904458463</v>
      </c>
      <c r="W258" s="10">
        <f t="shared" si="14"/>
        <v>33648504.5</v>
      </c>
      <c r="X258" s="11">
        <f t="shared" si="15"/>
        <v>14.30123098380197</v>
      </c>
    </row>
    <row r="259" spans="1:24" s="6" customFormat="1" ht="12.75">
      <c r="A259" s="8" t="s">
        <v>57</v>
      </c>
      <c r="B259" s="8" t="s">
        <v>6</v>
      </c>
      <c r="C259" s="8" t="s">
        <v>93</v>
      </c>
      <c r="D259" s="10">
        <v>39942776.2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14.4192785489438</v>
      </c>
      <c r="N259" s="10">
        <v>16256132.899999999</v>
      </c>
      <c r="O259" s="11">
        <v>14.540940890560798</v>
      </c>
      <c r="P259" s="10">
        <v>16838948.8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5410672.6</v>
      </c>
      <c r="V259" s="11">
        <f t="shared" si="13"/>
        <v>14.572429646731914</v>
      </c>
      <c r="W259" s="10">
        <f t="shared" si="14"/>
        <v>33095081.7</v>
      </c>
      <c r="X259" s="11">
        <f t="shared" si="15"/>
        <v>14.162758577900735</v>
      </c>
    </row>
    <row r="260" spans="1:24" s="6" customFormat="1" ht="12.75">
      <c r="A260" s="8" t="s">
        <v>58</v>
      </c>
      <c r="B260" s="8" t="s">
        <v>7</v>
      </c>
      <c r="C260" s="8" t="s">
        <v>94</v>
      </c>
      <c r="D260" s="10">
        <v>40269040.2</v>
      </c>
      <c r="E260" s="11">
        <v>14.6161011501089</v>
      </c>
      <c r="F260" s="10">
        <v>811444.5</v>
      </c>
      <c r="G260" s="11">
        <v>12.351354495594</v>
      </c>
      <c r="H260" s="10">
        <v>595137.9000000001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ht="12.75">
      <c r="A261" s="8" t="s">
        <v>59</v>
      </c>
      <c r="B261" s="8" t="s">
        <v>8</v>
      </c>
      <c r="C261" s="8" t="s">
        <v>95</v>
      </c>
      <c r="D261" s="10">
        <v>40900839.8</v>
      </c>
      <c r="E261" s="11">
        <v>14.2441456196946</v>
      </c>
      <c r="F261" s="10">
        <v>815971.2</v>
      </c>
      <c r="G261" s="11">
        <v>12.3017899381743</v>
      </c>
      <c r="H261" s="10">
        <v>569895.2000000001</v>
      </c>
      <c r="I261" s="11">
        <v>14.706598071013797</v>
      </c>
      <c r="J261" s="10">
        <v>873808.8000000002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17552900.4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5818879.3</v>
      </c>
      <c r="V261" s="11">
        <f t="shared" si="13"/>
        <v>13.99770624027211</v>
      </c>
      <c r="W261" s="10">
        <f t="shared" si="14"/>
        <v>33638192</v>
      </c>
      <c r="X261" s="11">
        <f t="shared" si="15"/>
        <v>13.886120345261132</v>
      </c>
    </row>
    <row r="262" spans="1:24" s="6" customFormat="1" ht="12.75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872803.3000000002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</v>
      </c>
      <c r="W262" s="10">
        <f t="shared" si="14"/>
        <v>32983201.2</v>
      </c>
      <c r="X262" s="11">
        <f t="shared" si="15"/>
        <v>13.74123046952762</v>
      </c>
    </row>
    <row r="263" spans="1:24" s="6" customFormat="1" ht="12.75">
      <c r="A263" s="8" t="s">
        <v>61</v>
      </c>
      <c r="B263" s="8" t="s">
        <v>10</v>
      </c>
      <c r="C263" s="8" t="s">
        <v>97</v>
      </c>
      <c r="D263" s="10">
        <v>40204595.2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17506918.2</v>
      </c>
      <c r="Q263" s="11">
        <v>12.94</v>
      </c>
      <c r="R263" s="10">
        <v>1642543.2</v>
      </c>
      <c r="S263" s="11">
        <v>21.42</v>
      </c>
      <c r="U263" s="10">
        <f t="shared" si="12"/>
        <v>5221530.9</v>
      </c>
      <c r="V263" s="11">
        <f t="shared" si="13"/>
        <v>14.126820729721237</v>
      </c>
      <c r="W263" s="10">
        <f t="shared" si="14"/>
        <v>33340521.1</v>
      </c>
      <c r="X263" s="11">
        <f t="shared" si="15"/>
        <v>13.571624556611983</v>
      </c>
    </row>
    <row r="264" spans="1:24" s="6" customFormat="1" ht="12.75">
      <c r="A264" s="8" t="s">
        <v>62</v>
      </c>
      <c r="B264" s="8" t="s">
        <v>11</v>
      </c>
      <c r="C264" s="8" t="s">
        <v>116</v>
      </c>
      <c r="D264" s="10">
        <v>40647198.1</v>
      </c>
      <c r="E264" s="11">
        <v>13.809003044640374</v>
      </c>
      <c r="F264" s="10">
        <v>748247.2000000001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</v>
      </c>
      <c r="V264" s="11">
        <f t="shared" si="13"/>
        <v>13.977352229061388</v>
      </c>
      <c r="W264" s="10">
        <f t="shared" si="14"/>
        <v>34015072.2</v>
      </c>
      <c r="X264" s="11">
        <f t="shared" si="15"/>
        <v>13.380520625324442</v>
      </c>
    </row>
    <row r="265" spans="1:24" s="6" customFormat="1" ht="13.5" thickBot="1">
      <c r="A265" s="9" t="s">
        <v>63</v>
      </c>
      <c r="B265" s="9" t="s">
        <v>0</v>
      </c>
      <c r="C265" s="9" t="s">
        <v>99</v>
      </c>
      <c r="D265" s="14">
        <v>41623999.4</v>
      </c>
      <c r="E265" s="15">
        <v>13.45</v>
      </c>
      <c r="F265" s="14">
        <v>679865.9</v>
      </c>
      <c r="G265" s="15">
        <v>11.47</v>
      </c>
      <c r="H265" s="14">
        <v>707890.2999999999</v>
      </c>
      <c r="I265" s="15">
        <v>11.12</v>
      </c>
      <c r="J265" s="14">
        <v>900163.7999999999</v>
      </c>
      <c r="K265" s="15">
        <v>15.17</v>
      </c>
      <c r="L265" s="14">
        <v>2400606.6000000006</v>
      </c>
      <c r="M265" s="15">
        <v>14.8</v>
      </c>
      <c r="N265" s="14">
        <v>15854540.2</v>
      </c>
      <c r="O265" s="15">
        <v>13.88</v>
      </c>
      <c r="P265" s="14">
        <v>19360438.1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4688526.600000001</v>
      </c>
      <c r="V265" s="15">
        <f t="shared" si="13"/>
        <v>13.832546995680902</v>
      </c>
      <c r="W265" s="14">
        <f t="shared" si="14"/>
        <v>35214978.3</v>
      </c>
      <c r="X265" s="15">
        <f t="shared" si="15"/>
        <v>13.071825598626027</v>
      </c>
    </row>
    <row r="266" spans="1:24" s="6" customFormat="1" ht="12.75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759104.6000000001</v>
      </c>
      <c r="G266" s="13">
        <v>11.59</v>
      </c>
      <c r="H266" s="12">
        <v>684700.2999999999</v>
      </c>
      <c r="I266" s="13">
        <v>12.03</v>
      </c>
      <c r="J266" s="12">
        <v>819464.1000000001</v>
      </c>
      <c r="K266" s="13">
        <v>14.65</v>
      </c>
      <c r="L266" s="12">
        <v>2215854.7</v>
      </c>
      <c r="M266" s="13">
        <v>14.66</v>
      </c>
      <c r="N266" s="12">
        <v>15356667.800000004</v>
      </c>
      <c r="O266" s="13">
        <v>13.72</v>
      </c>
      <c r="P266" s="12">
        <v>19549300.4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</v>
      </c>
      <c r="X266" s="13">
        <f t="shared" si="15"/>
        <v>12.907918655698541</v>
      </c>
    </row>
    <row r="267" spans="1:24" s="6" customFormat="1" ht="12.75">
      <c r="A267" s="8" t="s">
        <v>53</v>
      </c>
      <c r="B267" s="8" t="s">
        <v>2</v>
      </c>
      <c r="C267" s="8" t="s">
        <v>89</v>
      </c>
      <c r="D267" s="10">
        <v>41422773.8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</v>
      </c>
      <c r="V267" s="11">
        <f t="shared" si="13"/>
        <v>13.414702037385949</v>
      </c>
      <c r="W267" s="10">
        <f t="shared" si="14"/>
        <v>34929946.00000001</v>
      </c>
      <c r="X267" s="11">
        <f t="shared" si="15"/>
        <v>12.701729398035713</v>
      </c>
    </row>
    <row r="268" spans="1:24" s="6" customFormat="1" ht="12.75">
      <c r="A268" s="8" t="s">
        <v>54</v>
      </c>
      <c r="B268" s="8" t="s">
        <v>3</v>
      </c>
      <c r="C268" s="8" t="s">
        <v>90</v>
      </c>
      <c r="D268" s="10">
        <v>41614851.6</v>
      </c>
      <c r="E268" s="11">
        <v>12.872222941268399</v>
      </c>
      <c r="F268" s="10">
        <v>909247.9</v>
      </c>
      <c r="G268" s="11">
        <v>11.8178411102187</v>
      </c>
      <c r="H268" s="10">
        <v>606155.7999999999</v>
      </c>
      <c r="I268" s="11">
        <v>10.0813346783121</v>
      </c>
      <c r="J268" s="10">
        <v>724168.7000000002</v>
      </c>
      <c r="K268" s="11">
        <v>14.704963271679699</v>
      </c>
      <c r="L268" s="10">
        <v>2333449.0999999996</v>
      </c>
      <c r="M268" s="11">
        <v>13.701511215307798</v>
      </c>
      <c r="N268" s="10">
        <v>14981253.8</v>
      </c>
      <c r="O268" s="11">
        <v>13.3226715356094</v>
      </c>
      <c r="P268" s="10">
        <v>20462782.7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ht="12.75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14.5554428312396</v>
      </c>
      <c r="L269" s="10">
        <v>2267629.5000000005</v>
      </c>
      <c r="M269" s="11">
        <v>13.590548521264202</v>
      </c>
      <c r="N269" s="10">
        <v>15055542.7</v>
      </c>
      <c r="O269" s="11">
        <v>12.965822058211199</v>
      </c>
      <c r="P269" s="10">
        <v>20341928.19999999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</v>
      </c>
      <c r="X269" s="11">
        <f t="shared" si="15"/>
        <v>12.206912360199162</v>
      </c>
    </row>
    <row r="270" spans="1:24" s="6" customFormat="1" ht="12.75">
      <c r="A270" s="8" t="s">
        <v>56</v>
      </c>
      <c r="B270" s="8" t="s">
        <v>5</v>
      </c>
      <c r="C270" s="8" t="s">
        <v>92</v>
      </c>
      <c r="D270" s="10">
        <v>42226448.49999999</v>
      </c>
      <c r="E270" s="11">
        <v>12.4388087125063</v>
      </c>
      <c r="F270" s="10">
        <v>705259.8999999999</v>
      </c>
      <c r="G270" s="11">
        <v>11.1870880933398</v>
      </c>
      <c r="H270" s="10">
        <v>363392.9</v>
      </c>
      <c r="I270" s="11">
        <v>13.907162633061898</v>
      </c>
      <c r="J270" s="10">
        <v>940142.5</v>
      </c>
      <c r="K270" s="11">
        <v>9.302165774869241</v>
      </c>
      <c r="L270" s="10">
        <v>2147282.5</v>
      </c>
      <c r="M270" s="11">
        <v>13.350869515305998</v>
      </c>
      <c r="N270" s="10">
        <v>15449352.9</v>
      </c>
      <c r="O270" s="11">
        <v>12.8954247444241</v>
      </c>
      <c r="P270" s="10">
        <v>21003715.3</v>
      </c>
      <c r="Q270" s="11">
        <v>11.4356220452579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</v>
      </c>
      <c r="X270" s="11">
        <f t="shared" si="15"/>
        <v>12.05430815804418</v>
      </c>
    </row>
    <row r="271" spans="1:24" s="6" customFormat="1" ht="12.75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</v>
      </c>
      <c r="G271" s="11">
        <v>10.618121986831</v>
      </c>
      <c r="H271" s="10">
        <v>413581.3</v>
      </c>
      <c r="I271" s="11">
        <v>13.7955754213259</v>
      </c>
      <c r="J271" s="10">
        <v>602526.7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21.8861286702804</v>
      </c>
      <c r="U271" s="10">
        <f aca="true" t="shared" si="16" ref="U271:U302">F271+H271+J271+L271</f>
        <v>4254609.2</v>
      </c>
      <c r="V271" s="11">
        <f aca="true" t="shared" si="17" ref="V271:V302">(F271*G271+H271*I271+J271*K271+L271*M271)/(F271+H271+J271+L271)</f>
        <v>12.828569202313577</v>
      </c>
      <c r="W271" s="10">
        <f aca="true" t="shared" si="18" ref="W271:W302">N271+P271</f>
        <v>36538354</v>
      </c>
      <c r="X271" s="11">
        <f aca="true" t="shared" si="19" ref="X271:X302">(N271*O271+P271*Q271)/(N271+P271)</f>
        <v>11.872440219255639</v>
      </c>
    </row>
    <row r="272" spans="1:24" s="6" customFormat="1" ht="12.75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613760.7000000001</v>
      </c>
      <c r="G272" s="11">
        <v>11.5283982421814</v>
      </c>
      <c r="H272" s="10">
        <v>215857.99999999997</v>
      </c>
      <c r="I272" s="11">
        <v>15.1243562156603</v>
      </c>
      <c r="J272" s="10">
        <v>554725.4</v>
      </c>
      <c r="K272" s="11">
        <v>14.3894348032378</v>
      </c>
      <c r="L272" s="10">
        <v>2273249.2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ht="12.75">
      <c r="A273" s="8" t="s">
        <v>59</v>
      </c>
      <c r="B273" s="8" t="s">
        <v>8</v>
      </c>
      <c r="C273" s="8" t="s">
        <v>95</v>
      </c>
      <c r="D273" s="10">
        <v>42073499.89999999</v>
      </c>
      <c r="E273" s="11">
        <v>12.008976384467598</v>
      </c>
      <c r="F273" s="10">
        <v>574373.2000000001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798650.7000000001</v>
      </c>
      <c r="K273" s="11">
        <v>11.979056662693699</v>
      </c>
      <c r="L273" s="10">
        <v>1903738.9999999998</v>
      </c>
      <c r="M273" s="11">
        <v>13.1118367554586</v>
      </c>
      <c r="N273" s="10">
        <v>15000607.8</v>
      </c>
      <c r="O273" s="11">
        <v>12.5390072551594</v>
      </c>
      <c r="P273" s="10">
        <v>22020494.6</v>
      </c>
      <c r="Q273" s="11">
        <v>10.850918080650201</v>
      </c>
      <c r="R273" s="10">
        <v>1518911.6</v>
      </c>
      <c r="S273" s="11">
        <v>21.9206138428332</v>
      </c>
      <c r="U273" s="10">
        <f t="shared" si="16"/>
        <v>3533485.9</v>
      </c>
      <c r="V273" s="11">
        <f t="shared" si="17"/>
        <v>12.71517144868188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ht="12.75">
      <c r="A274" s="8" t="s">
        <v>60</v>
      </c>
      <c r="B274" s="8" t="s">
        <v>9</v>
      </c>
      <c r="C274" s="8" t="s">
        <v>96</v>
      </c>
      <c r="D274" s="10">
        <v>41729342.7</v>
      </c>
      <c r="E274" s="11">
        <v>11.806256788870998</v>
      </c>
      <c r="F274" s="10">
        <v>530136.8</v>
      </c>
      <c r="G274" s="11">
        <v>11.217158435332202</v>
      </c>
      <c r="H274" s="10">
        <v>295862.9</v>
      </c>
      <c r="I274" s="11">
        <v>14.8818772850533</v>
      </c>
      <c r="J274" s="10">
        <v>696747.6</v>
      </c>
      <c r="K274" s="11">
        <v>11.5765144652095</v>
      </c>
      <c r="L274" s="10">
        <v>1844432.2000000002</v>
      </c>
      <c r="M274" s="11">
        <v>12.929351468164601</v>
      </c>
      <c r="N274" s="10">
        <v>14556728.3</v>
      </c>
      <c r="O274" s="11">
        <v>12.2337007247707</v>
      </c>
      <c r="P274" s="10">
        <v>22499610.700000003</v>
      </c>
      <c r="Q274" s="11">
        <v>10.7611282692549</v>
      </c>
      <c r="R274" s="10">
        <v>1305824.2</v>
      </c>
      <c r="S274" s="11">
        <v>23.1276434837094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ht="12.75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11.8030860718549</v>
      </c>
      <c r="H275" s="10">
        <v>182378.9</v>
      </c>
      <c r="I275" s="11">
        <v>13.515318301623699</v>
      </c>
      <c r="J275" s="10">
        <v>717295.4000000001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22852821.9</v>
      </c>
      <c r="Q275" s="11">
        <v>10.6430786045727</v>
      </c>
      <c r="R275" s="10">
        <v>1266254.2999999998</v>
      </c>
      <c r="S275" s="11">
        <v>24.6472571820684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</v>
      </c>
      <c r="X275" s="11">
        <f t="shared" si="19"/>
        <v>11.2139371893874</v>
      </c>
    </row>
    <row r="276" spans="1:24" s="6" customFormat="1" ht="12.75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11.3554821981772</v>
      </c>
      <c r="H276" s="10">
        <v>512312.3000000001</v>
      </c>
      <c r="I276" s="11">
        <v>9.990814965793332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22970270.4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36784648.9</v>
      </c>
      <c r="X276" s="11">
        <f t="shared" si="19"/>
        <v>11.119504514150714</v>
      </c>
    </row>
    <row r="277" spans="1:24" s="6" customFormat="1" ht="13.5" thickBot="1">
      <c r="A277" s="9" t="s">
        <v>63</v>
      </c>
      <c r="B277" s="9" t="s">
        <v>0</v>
      </c>
      <c r="C277" s="9" t="s">
        <v>99</v>
      </c>
      <c r="D277" s="14">
        <v>41118711.6</v>
      </c>
      <c r="E277" s="15">
        <v>11.261796334275202</v>
      </c>
      <c r="F277" s="14">
        <v>481099.6</v>
      </c>
      <c r="G277" s="15">
        <v>10.307505075872</v>
      </c>
      <c r="H277" s="14">
        <v>515940.00000000006</v>
      </c>
      <c r="I277" s="15">
        <v>10.794129173935</v>
      </c>
      <c r="J277" s="14">
        <v>580114.9000000001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36331309.9</v>
      </c>
      <c r="X277" s="15">
        <f t="shared" si="19"/>
        <v>10.92862422518927</v>
      </c>
    </row>
    <row r="278" spans="1:24" s="6" customFormat="1" ht="12.75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</v>
      </c>
      <c r="F278" s="12">
        <v>833717.5000000001</v>
      </c>
      <c r="G278" s="13">
        <v>9.928372061279749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36291466.3</v>
      </c>
      <c r="X278" s="13">
        <f t="shared" si="19"/>
        <v>10.778949362484129</v>
      </c>
    </row>
    <row r="279" spans="1:24" s="6" customFormat="1" ht="12.75">
      <c r="A279" s="8" t="s">
        <v>53</v>
      </c>
      <c r="B279" s="8" t="s">
        <v>2</v>
      </c>
      <c r="C279" s="8" t="s">
        <v>89</v>
      </c>
      <c r="D279" s="10">
        <v>41331111.00000001</v>
      </c>
      <c r="E279" s="11">
        <v>10.938294272709</v>
      </c>
      <c r="F279" s="10">
        <v>493380.2</v>
      </c>
      <c r="G279" s="11">
        <v>10.6031981563103</v>
      </c>
      <c r="H279" s="10">
        <v>146300.70000000004</v>
      </c>
      <c r="I279" s="11">
        <v>13.8993749790671</v>
      </c>
      <c r="J279" s="10">
        <v>575511.2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1231973.4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ht="12.75">
      <c r="A280" s="8" t="s">
        <v>54</v>
      </c>
      <c r="B280" s="8" t="s">
        <v>3</v>
      </c>
      <c r="C280" s="8" t="s">
        <v>90</v>
      </c>
      <c r="D280" s="10">
        <v>42623322.00000001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16.76713517554147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</v>
      </c>
      <c r="X280" s="11">
        <f t="shared" si="19"/>
        <v>10.543542736933585</v>
      </c>
    </row>
    <row r="281" spans="1:24" s="6" customFormat="1" ht="12.75">
      <c r="A281" s="8" t="s">
        <v>55</v>
      </c>
      <c r="B281" s="8" t="s">
        <v>4</v>
      </c>
      <c r="C281" s="8" t="s">
        <v>91</v>
      </c>
      <c r="D281" s="10">
        <v>43704485.7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11.22233524896198</v>
      </c>
      <c r="N281" s="10">
        <v>14434874.700000001</v>
      </c>
      <c r="O281" s="11">
        <v>11.000872869093918</v>
      </c>
      <c r="P281" s="10">
        <v>24977528.1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ht="12.75">
      <c r="A282" s="8" t="s">
        <v>56</v>
      </c>
      <c r="B282" s="8" t="s">
        <v>5</v>
      </c>
      <c r="C282" s="8" t="s">
        <v>92</v>
      </c>
      <c r="D282" s="10">
        <v>44157583.6</v>
      </c>
      <c r="E282" s="11">
        <v>10.611025874817125</v>
      </c>
      <c r="F282" s="10">
        <v>518829.9</v>
      </c>
      <c r="G282" s="11">
        <v>8.723695274694071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25799009.7</v>
      </c>
      <c r="Q282" s="11">
        <v>10.0265462664251</v>
      </c>
      <c r="R282" s="10">
        <v>1280337.3</v>
      </c>
      <c r="S282" s="11">
        <v>16.79207045752708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</v>
      </c>
      <c r="X282" s="11">
        <f t="shared" si="19"/>
        <v>10.370160373032853</v>
      </c>
    </row>
    <row r="283" spans="1:24" s="6" customFormat="1" ht="12.75">
      <c r="A283" s="8" t="s">
        <v>57</v>
      </c>
      <c r="B283" s="8" t="s">
        <v>6</v>
      </c>
      <c r="C283" s="8" t="s">
        <v>93</v>
      </c>
      <c r="D283" s="10">
        <v>44973809.19999999</v>
      </c>
      <c r="E283" s="11">
        <v>10.463062529935762</v>
      </c>
      <c r="F283" s="10">
        <v>483918.29999999993</v>
      </c>
      <c r="G283" s="11">
        <v>8.956797389146057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ht="12.75">
      <c r="A284" s="8" t="s">
        <v>58</v>
      </c>
      <c r="B284" s="8" t="s">
        <v>7</v>
      </c>
      <c r="C284" s="8" t="s">
        <v>94</v>
      </c>
      <c r="D284" s="10">
        <v>45704250.4</v>
      </c>
      <c r="E284" s="11">
        <v>10.42192087891678</v>
      </c>
      <c r="F284" s="10">
        <v>490817.20000000007</v>
      </c>
      <c r="G284" s="11">
        <v>8.892325984093471</v>
      </c>
      <c r="H284" s="10">
        <v>165261.80000000002</v>
      </c>
      <c r="I284" s="11">
        <v>12.10599264318797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</v>
      </c>
      <c r="Q284" s="11">
        <v>9.7658900827911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ht="12.75">
      <c r="A285" s="8" t="s">
        <v>59</v>
      </c>
      <c r="B285" s="8" t="s">
        <v>8</v>
      </c>
      <c r="C285" s="8" t="s">
        <v>95</v>
      </c>
      <c r="D285" s="10">
        <v>46753726.8</v>
      </c>
      <c r="E285" s="11">
        <v>10.316460064120493</v>
      </c>
      <c r="F285" s="10">
        <v>565817</v>
      </c>
      <c r="G285" s="11">
        <v>9.035511038021127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28536916.9</v>
      </c>
      <c r="Q285" s="11">
        <v>9.665022537245429</v>
      </c>
      <c r="R285" s="10">
        <v>1234622.1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42558662.8</v>
      </c>
      <c r="X285" s="11">
        <f t="shared" si="19"/>
        <v>10.037770268735978</v>
      </c>
    </row>
    <row r="286" spans="1:24" s="6" customFormat="1" ht="12.75">
      <c r="A286" s="8" t="s">
        <v>60</v>
      </c>
      <c r="B286" s="8" t="s">
        <v>9</v>
      </c>
      <c r="C286" s="8" t="s">
        <v>96</v>
      </c>
      <c r="D286" s="10">
        <v>46496499.6</v>
      </c>
      <c r="E286" s="11">
        <v>10.30754387665776</v>
      </c>
      <c r="F286" s="10">
        <v>490903.89999999997</v>
      </c>
      <c r="G286" s="11">
        <v>9.192801018692254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9.703766301312765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</v>
      </c>
      <c r="X286" s="11">
        <f t="shared" si="19"/>
        <v>10.049700079548701</v>
      </c>
    </row>
    <row r="287" spans="1:24" s="6" customFormat="1" ht="12.75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</v>
      </c>
      <c r="H287" s="10">
        <v>137257.5</v>
      </c>
      <c r="I287" s="11">
        <v>9.734866626595995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</v>
      </c>
      <c r="R287" s="10">
        <v>1255773.6</v>
      </c>
      <c r="S287" s="11">
        <v>18.74961638467317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42172660.10000001</v>
      </c>
      <c r="X287" s="11">
        <f t="shared" si="19"/>
        <v>10.012572572390322</v>
      </c>
    </row>
    <row r="288" spans="1:24" s="6" customFormat="1" ht="12.75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561368.4999999999</v>
      </c>
      <c r="G288" s="11">
        <v>9.44563182650969</v>
      </c>
      <c r="H288" s="10">
        <v>214411.5</v>
      </c>
      <c r="I288" s="11">
        <v>9.00270226643627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</v>
      </c>
      <c r="O288" s="11">
        <v>10.391802866195802</v>
      </c>
      <c r="P288" s="10">
        <v>28180140.699999996</v>
      </c>
      <c r="Q288" s="11">
        <v>9.706637374276836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>
      <c r="A289" s="9" t="s">
        <v>63</v>
      </c>
      <c r="B289" s="9" t="s">
        <v>0</v>
      </c>
      <c r="C289" s="9" t="s">
        <v>99</v>
      </c>
      <c r="D289" s="14">
        <v>48515963.7</v>
      </c>
      <c r="E289" s="15">
        <v>10.0843602314345</v>
      </c>
      <c r="F289" s="14">
        <v>461319.9</v>
      </c>
      <c r="G289" s="15">
        <v>8.95976177051977</v>
      </c>
      <c r="H289" s="14">
        <v>242527.19999999998</v>
      </c>
      <c r="I289" s="15">
        <v>9.661119062109325</v>
      </c>
      <c r="J289" s="14">
        <v>814497.8000000002</v>
      </c>
      <c r="K289" s="15">
        <v>10.058219285552392</v>
      </c>
      <c r="L289" s="14">
        <v>2054745.7000000007</v>
      </c>
      <c r="M289" s="15">
        <v>9.990796702482449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</v>
      </c>
      <c r="R289" s="14">
        <v>1324848.1999999997</v>
      </c>
      <c r="S289" s="15">
        <v>17.34313995973275</v>
      </c>
      <c r="U289" s="14">
        <f t="shared" si="16"/>
        <v>3573090.6000000006</v>
      </c>
      <c r="V289" s="15">
        <f t="shared" si="17"/>
        <v>9.850672301172546</v>
      </c>
      <c r="W289" s="14">
        <f t="shared" si="18"/>
        <v>43618024.9</v>
      </c>
      <c r="X289" s="15">
        <f t="shared" si="19"/>
        <v>9.883026192802228</v>
      </c>
    </row>
    <row r="290" spans="1:24" s="6" customFormat="1" ht="12.75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</v>
      </c>
      <c r="G290" s="13">
        <v>8.602720700454421</v>
      </c>
      <c r="H290" s="12">
        <v>179229.6</v>
      </c>
      <c r="I290" s="13">
        <v>11.305476160187823</v>
      </c>
      <c r="J290" s="12">
        <v>852161.8000000003</v>
      </c>
      <c r="K290" s="13">
        <v>10.121611490916399</v>
      </c>
      <c r="L290" s="12">
        <v>2431150.3</v>
      </c>
      <c r="M290" s="13">
        <v>9.350799744055315</v>
      </c>
      <c r="N290" s="12">
        <v>14334005.700000001</v>
      </c>
      <c r="O290" s="13">
        <v>10.355910336145607</v>
      </c>
      <c r="P290" s="12">
        <v>28619232.4</v>
      </c>
      <c r="Q290" s="13">
        <v>9.634370421304522</v>
      </c>
      <c r="R290" s="12">
        <v>1240148.9</v>
      </c>
      <c r="S290" s="13">
        <v>16.174467396616656</v>
      </c>
      <c r="U290" s="12">
        <f t="shared" si="16"/>
        <v>3998913.5</v>
      </c>
      <c r="V290" s="13">
        <f t="shared" si="17"/>
        <v>9.502326826274187</v>
      </c>
      <c r="W290" s="12">
        <f t="shared" si="18"/>
        <v>42953238.1</v>
      </c>
      <c r="X290" s="13">
        <f t="shared" si="19"/>
        <v>9.87515686045565</v>
      </c>
    </row>
    <row r="291" spans="1:24" s="6" customFormat="1" ht="12.75">
      <c r="A291" s="8" t="s">
        <v>53</v>
      </c>
      <c r="B291" s="8" t="s">
        <v>2</v>
      </c>
      <c r="C291" s="8" t="s">
        <v>89</v>
      </c>
      <c r="D291" s="10">
        <v>48655610.9</v>
      </c>
      <c r="E291" s="11">
        <v>9.971466222634557</v>
      </c>
      <c r="F291" s="10">
        <v>634872.5</v>
      </c>
      <c r="G291" s="11">
        <v>8.298149830083995</v>
      </c>
      <c r="H291" s="10">
        <v>291222.7</v>
      </c>
      <c r="I291" s="11">
        <v>10.1525689000205</v>
      </c>
      <c r="J291" s="10">
        <v>724013.5</v>
      </c>
      <c r="K291" s="11">
        <v>9.52316087061913</v>
      </c>
      <c r="L291" s="10">
        <v>2951592.5</v>
      </c>
      <c r="M291" s="11">
        <v>9.082205051340924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</v>
      </c>
      <c r="R291" s="10">
        <v>1246189.3000000003</v>
      </c>
      <c r="S291" s="11">
        <v>16.19641160215386</v>
      </c>
      <c r="U291" s="10">
        <f t="shared" si="16"/>
        <v>4601701.2</v>
      </c>
      <c r="V291" s="11">
        <f t="shared" si="17"/>
        <v>9.111150241784491</v>
      </c>
      <c r="W291" s="10">
        <f t="shared" si="18"/>
        <v>42807720.400000006</v>
      </c>
      <c r="X291" s="11">
        <f t="shared" si="19"/>
        <v>9.882731218572435</v>
      </c>
    </row>
    <row r="292" spans="1:24" s="6" customFormat="1" ht="12.75">
      <c r="A292" s="8" t="s">
        <v>54</v>
      </c>
      <c r="B292" s="8" t="s">
        <v>3</v>
      </c>
      <c r="C292" s="8" t="s">
        <v>90</v>
      </c>
      <c r="D292" s="10">
        <v>49461884.1</v>
      </c>
      <c r="E292" s="11">
        <v>9.976754633796899</v>
      </c>
      <c r="F292" s="10">
        <v>547215.9</v>
      </c>
      <c r="G292" s="11">
        <v>8.66924235205885</v>
      </c>
      <c r="H292" s="10">
        <v>493300.9000000001</v>
      </c>
      <c r="I292" s="11">
        <v>8.942713489880111</v>
      </c>
      <c r="J292" s="10">
        <v>619016.6</v>
      </c>
      <c r="K292" s="11">
        <v>9.469208945285136</v>
      </c>
      <c r="L292" s="10">
        <v>2942342.6999999997</v>
      </c>
      <c r="M292" s="11">
        <v>9.008384335040233</v>
      </c>
      <c r="N292" s="10">
        <v>15345680.000000004</v>
      </c>
      <c r="O292" s="11">
        <v>10.287811259520577</v>
      </c>
      <c r="P292" s="10">
        <v>28252135.2</v>
      </c>
      <c r="Q292" s="11">
        <v>9.679761885855621</v>
      </c>
      <c r="R292" s="10">
        <v>1262192.8</v>
      </c>
      <c r="S292" s="11">
        <v>16.319957709313538</v>
      </c>
      <c r="U292" s="10">
        <f t="shared" si="16"/>
        <v>4601876.1</v>
      </c>
      <c r="V292" s="11">
        <f t="shared" si="17"/>
        <v>9.023004179099907</v>
      </c>
      <c r="W292" s="10">
        <f t="shared" si="18"/>
        <v>43597815.2</v>
      </c>
      <c r="X292" s="11">
        <f t="shared" si="19"/>
        <v>9.893784792041592</v>
      </c>
    </row>
    <row r="293" spans="1:24" s="6" customFormat="1" ht="12.75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</v>
      </c>
      <c r="F293" s="10">
        <v>717683.4</v>
      </c>
      <c r="G293" s="11">
        <v>8.596586674569878</v>
      </c>
      <c r="H293" s="10">
        <v>299708.39999999997</v>
      </c>
      <c r="I293" s="11">
        <v>9.190531016147691</v>
      </c>
      <c r="J293" s="10">
        <v>636878.7</v>
      </c>
      <c r="K293" s="11">
        <v>9.172748294141407</v>
      </c>
      <c r="L293" s="10">
        <v>3011472.3</v>
      </c>
      <c r="M293" s="11">
        <v>8.22262695293595</v>
      </c>
      <c r="N293" s="10">
        <v>15566565</v>
      </c>
      <c r="O293" s="11">
        <v>10.303381961723726</v>
      </c>
      <c r="P293" s="10">
        <v>28659241.600000005</v>
      </c>
      <c r="Q293" s="11">
        <v>9.66833335108211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8.472016119276875</v>
      </c>
      <c r="W293" s="10">
        <f t="shared" si="18"/>
        <v>44225806.60000001</v>
      </c>
      <c r="X293" s="11">
        <f t="shared" si="19"/>
        <v>9.891857266996679</v>
      </c>
    </row>
    <row r="294" spans="1:24" s="6" customFormat="1" ht="12.75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9.884901412253495</v>
      </c>
      <c r="F294" s="10">
        <v>594572.9</v>
      </c>
      <c r="G294" s="11">
        <v>7.303164061126901</v>
      </c>
      <c r="H294" s="10">
        <v>230447.3</v>
      </c>
      <c r="I294" s="11">
        <v>6.704476676446203</v>
      </c>
      <c r="J294" s="10">
        <v>548050.6</v>
      </c>
      <c r="K294" s="11">
        <v>10.296922245865613</v>
      </c>
      <c r="L294" s="10">
        <v>2980561.2999999993</v>
      </c>
      <c r="M294" s="11">
        <v>8.17728590853005</v>
      </c>
      <c r="N294" s="10">
        <v>15589024.299999999</v>
      </c>
      <c r="O294" s="11">
        <v>10.266934626113839</v>
      </c>
      <c r="P294" s="10">
        <v>28648551.6</v>
      </c>
      <c r="Q294" s="11">
        <v>9.67343261381493</v>
      </c>
      <c r="R294" s="10">
        <v>1248378.3000000003</v>
      </c>
      <c r="S294" s="11">
        <v>15.68005622013776</v>
      </c>
      <c r="U294" s="10">
        <f t="shared" si="16"/>
        <v>4353632.1</v>
      </c>
      <c r="V294" s="11">
        <f t="shared" si="17"/>
        <v>8.24677590832721</v>
      </c>
      <c r="W294" s="10">
        <f t="shared" si="18"/>
        <v>44237575.9</v>
      </c>
      <c r="X294" s="11">
        <f t="shared" si="19"/>
        <v>9.882578732326062</v>
      </c>
    </row>
    <row r="295" spans="1:24" s="6" customFormat="1" ht="12.75">
      <c r="A295" s="8" t="s">
        <v>57</v>
      </c>
      <c r="B295" s="8" t="s">
        <v>6</v>
      </c>
      <c r="C295" s="8" t="s">
        <v>93</v>
      </c>
      <c r="D295" s="10">
        <v>50299223.1</v>
      </c>
      <c r="E295" s="11">
        <v>9.879240835769496</v>
      </c>
      <c r="F295" s="10">
        <v>614822.0999999999</v>
      </c>
      <c r="G295" s="11">
        <v>8.313188497941114</v>
      </c>
      <c r="H295" s="10">
        <v>291390</v>
      </c>
      <c r="I295" s="11">
        <v>6.791721967123106</v>
      </c>
      <c r="J295" s="10">
        <v>434149.1999999999</v>
      </c>
      <c r="K295" s="11">
        <v>9.062349385879328</v>
      </c>
      <c r="L295" s="10">
        <v>3080671.2</v>
      </c>
      <c r="M295" s="11">
        <v>8.340430436393207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</v>
      </c>
      <c r="W295" s="10">
        <f t="shared" si="18"/>
        <v>44608573.400000006</v>
      </c>
      <c r="X295" s="11">
        <f t="shared" si="19"/>
        <v>9.831372476888038</v>
      </c>
    </row>
    <row r="296" spans="1:24" s="6" customFormat="1" ht="12.75">
      <c r="A296" s="8" t="s">
        <v>58</v>
      </c>
      <c r="B296" s="8" t="s">
        <v>7</v>
      </c>
      <c r="C296" s="8" t="s">
        <v>94</v>
      </c>
      <c r="D296" s="10">
        <v>50570983.1</v>
      </c>
      <c r="E296" s="11">
        <v>9.794981383602963</v>
      </c>
      <c r="F296" s="10">
        <v>611050.4</v>
      </c>
      <c r="G296" s="11">
        <v>7.054829837276928</v>
      </c>
      <c r="H296" s="10">
        <v>139428.3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</v>
      </c>
      <c r="N296" s="10">
        <v>16602969.8</v>
      </c>
      <c r="O296" s="11">
        <v>10.157428212511721</v>
      </c>
      <c r="P296" s="10">
        <v>28491479.3</v>
      </c>
      <c r="Q296" s="11">
        <v>9.629275684221849</v>
      </c>
      <c r="R296" s="10">
        <v>1280590.3000000003</v>
      </c>
      <c r="S296" s="11">
        <v>13.861079129679476</v>
      </c>
      <c r="U296" s="10">
        <f t="shared" si="16"/>
        <v>4195943.700000001</v>
      </c>
      <c r="V296" s="11">
        <f t="shared" si="17"/>
        <v>8.2450324214312</v>
      </c>
      <c r="W296" s="10">
        <f t="shared" si="18"/>
        <v>45094449.1</v>
      </c>
      <c r="X296" s="11">
        <f t="shared" si="19"/>
        <v>9.823732000952646</v>
      </c>
    </row>
    <row r="297" spans="1:24" s="6" customFormat="1" ht="12.75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</v>
      </c>
      <c r="F297" s="10">
        <v>544274.3999999999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7.641161497054439</v>
      </c>
      <c r="L297" s="10">
        <v>2158134.9</v>
      </c>
      <c r="M297" s="11">
        <v>9.074206836189902</v>
      </c>
      <c r="N297" s="10">
        <v>16753305</v>
      </c>
      <c r="O297" s="11">
        <v>10.121388303919746</v>
      </c>
      <c r="P297" s="10">
        <v>29083126.799999997</v>
      </c>
      <c r="Q297" s="11">
        <v>9.597081228590593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</v>
      </c>
      <c r="W297" s="10">
        <f t="shared" si="18"/>
        <v>45836431.8</v>
      </c>
      <c r="X297" s="11">
        <f t="shared" si="19"/>
        <v>9.788716484689374</v>
      </c>
    </row>
    <row r="298" spans="1:24" s="6" customFormat="1" ht="12.75">
      <c r="A298" s="8" t="s">
        <v>60</v>
      </c>
      <c r="B298" s="8" t="s">
        <v>9</v>
      </c>
      <c r="C298" s="8" t="s">
        <v>96</v>
      </c>
      <c r="D298" s="10">
        <v>51183982.2</v>
      </c>
      <c r="E298" s="11">
        <v>9.768193383163533</v>
      </c>
      <c r="F298" s="10">
        <v>462591.30000000005</v>
      </c>
      <c r="G298" s="11">
        <v>7.07591229666446</v>
      </c>
      <c r="H298" s="10">
        <v>217224.19999999998</v>
      </c>
      <c r="I298" s="11">
        <v>5.976432639641428</v>
      </c>
      <c r="J298" s="10">
        <v>1162654.0999999999</v>
      </c>
      <c r="K298" s="11">
        <v>8.282970829415216</v>
      </c>
      <c r="L298" s="10">
        <v>2217134.7</v>
      </c>
      <c r="M298" s="11">
        <v>9.045648682960035</v>
      </c>
      <c r="N298" s="10">
        <v>16834466.6</v>
      </c>
      <c r="O298" s="11">
        <v>10.158085046187326</v>
      </c>
      <c r="P298" s="10">
        <v>28828799.3</v>
      </c>
      <c r="Q298" s="11">
        <v>9.57638781348761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8.438539894393154</v>
      </c>
      <c r="W298" s="10">
        <f t="shared" si="18"/>
        <v>45663265.900000006</v>
      </c>
      <c r="X298" s="11">
        <f t="shared" si="19"/>
        <v>9.790839461703944</v>
      </c>
    </row>
    <row r="299" spans="1:24" s="6" customFormat="1" ht="12.75">
      <c r="A299" s="8" t="s">
        <v>61</v>
      </c>
      <c r="B299" s="8" t="s">
        <v>10</v>
      </c>
      <c r="C299" s="8" t="s">
        <v>97</v>
      </c>
      <c r="D299" s="10">
        <v>51328577.2</v>
      </c>
      <c r="E299" s="11">
        <v>9.739781675518563</v>
      </c>
      <c r="F299" s="10">
        <v>462022.79999999993</v>
      </c>
      <c r="G299" s="11">
        <v>7.133710613415616</v>
      </c>
      <c r="H299" s="10">
        <v>246938.29999999996</v>
      </c>
      <c r="I299" s="11">
        <v>5.66301606514664</v>
      </c>
      <c r="J299" s="10">
        <v>1051236.2</v>
      </c>
      <c r="K299" s="11">
        <v>6.898590286369517</v>
      </c>
      <c r="L299" s="10">
        <v>1867517.4000000001</v>
      </c>
      <c r="M299" s="11">
        <v>10.21648949134289</v>
      </c>
      <c r="N299" s="10">
        <v>17799154.8</v>
      </c>
      <c r="O299" s="11">
        <v>10.083196195866567</v>
      </c>
      <c r="P299" s="10">
        <v>28453593.099999998</v>
      </c>
      <c r="Q299" s="11">
        <v>9.566466819756416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</v>
      </c>
      <c r="W299" s="10">
        <f t="shared" si="18"/>
        <v>46252747.9</v>
      </c>
      <c r="X299" s="11">
        <f t="shared" si="19"/>
        <v>9.76531654377664</v>
      </c>
    </row>
    <row r="300" spans="1:24" s="6" customFormat="1" ht="12.75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</v>
      </c>
      <c r="F300" s="10">
        <v>611397.1</v>
      </c>
      <c r="G300" s="11">
        <v>5.851770292989612</v>
      </c>
      <c r="H300" s="10">
        <v>322828.8999999999</v>
      </c>
      <c r="I300" s="11">
        <v>8.66457143706775</v>
      </c>
      <c r="J300" s="10">
        <v>673249.6</v>
      </c>
      <c r="K300" s="11">
        <v>6.552344478184622</v>
      </c>
      <c r="L300" s="10">
        <v>2075574.4</v>
      </c>
      <c r="M300" s="11">
        <v>10.125089685052979</v>
      </c>
      <c r="N300" s="10">
        <v>18336078.9</v>
      </c>
      <c r="O300" s="11">
        <v>9.915695119091142</v>
      </c>
      <c r="P300" s="10">
        <v>27889486.099999998</v>
      </c>
      <c r="Q300" s="11">
        <v>9.621435256958717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8.634601675241996</v>
      </c>
      <c r="W300" s="10">
        <f t="shared" si="18"/>
        <v>46225565</v>
      </c>
      <c r="X300" s="11">
        <f t="shared" si="19"/>
        <v>9.738157941671457</v>
      </c>
    </row>
    <row r="301" spans="1:24" s="6" customFormat="1" ht="13.5" thickBot="1">
      <c r="A301" s="9" t="s">
        <v>63</v>
      </c>
      <c r="B301" s="9" t="s">
        <v>0</v>
      </c>
      <c r="C301" s="9" t="s">
        <v>99</v>
      </c>
      <c r="D301" s="14">
        <v>51461538.8</v>
      </c>
      <c r="E301" s="15">
        <v>9.69369748564534</v>
      </c>
      <c r="F301" s="14">
        <v>573106.1</v>
      </c>
      <c r="G301" s="15">
        <v>7.2301527012188505</v>
      </c>
      <c r="H301" s="14">
        <v>350980.6</v>
      </c>
      <c r="I301" s="15">
        <v>9.401222563298374</v>
      </c>
      <c r="J301" s="14">
        <v>567593.2000000001</v>
      </c>
      <c r="K301" s="15">
        <v>9.552537463450935</v>
      </c>
      <c r="L301" s="14">
        <v>2112251.8</v>
      </c>
      <c r="M301" s="15">
        <v>9.923167567900762</v>
      </c>
      <c r="N301" s="14">
        <v>18255299.799999997</v>
      </c>
      <c r="O301" s="15">
        <v>9.813457914451785</v>
      </c>
      <c r="P301" s="14">
        <v>28194321.60000001</v>
      </c>
      <c r="Q301" s="15">
        <v>9.573950170377566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</v>
      </c>
      <c r="W301" s="14">
        <f t="shared" si="18"/>
        <v>46449621.400000006</v>
      </c>
      <c r="X301" s="15">
        <f t="shared" si="19"/>
        <v>9.668079800301665</v>
      </c>
    </row>
    <row r="302" spans="1:24" s="6" customFormat="1" ht="12.75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</v>
      </c>
      <c r="F302" s="12">
        <v>2897726.6999999997</v>
      </c>
      <c r="G302" s="13">
        <v>8.546354457789278</v>
      </c>
      <c r="H302" s="12">
        <v>197743.69999999998</v>
      </c>
      <c r="I302" s="13">
        <v>9.780795989960739</v>
      </c>
      <c r="J302" s="12">
        <v>542906.8999999999</v>
      </c>
      <c r="K302" s="13">
        <v>9.382236657887383</v>
      </c>
      <c r="L302" s="12">
        <v>1819123.4999999998</v>
      </c>
      <c r="M302" s="13">
        <v>9.93254982853007</v>
      </c>
      <c r="N302" s="12">
        <v>17741639.099999994</v>
      </c>
      <c r="O302" s="13">
        <v>9.737954153852677</v>
      </c>
      <c r="P302" s="12">
        <v>27021047.500000004</v>
      </c>
      <c r="Q302" s="13">
        <v>9.546933274403964</v>
      </c>
      <c r="R302" s="12">
        <v>1420037.9000000001</v>
      </c>
      <c r="S302" s="13">
        <v>11.09162319329648</v>
      </c>
      <c r="U302" s="12">
        <f t="shared" si="16"/>
        <v>5457500.8</v>
      </c>
      <c r="V302" s="13">
        <f t="shared" si="17"/>
        <v>9.136289291061583</v>
      </c>
      <c r="W302" s="12">
        <f t="shared" si="18"/>
        <v>44762686.599999994</v>
      </c>
      <c r="X302" s="13">
        <f t="shared" si="19"/>
        <v>9.622644179203492</v>
      </c>
    </row>
    <row r="303" spans="1:24" s="6" customFormat="1" ht="12.75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9.606257676276876</v>
      </c>
      <c r="F303" s="10">
        <v>494321.4000000001</v>
      </c>
      <c r="G303" s="11">
        <v>7.067138230309267</v>
      </c>
      <c r="H303" s="10">
        <v>232158.40000000005</v>
      </c>
      <c r="I303" s="11">
        <v>8.69920541320064</v>
      </c>
      <c r="J303" s="10">
        <v>926192.8000000002</v>
      </c>
      <c r="K303" s="11">
        <v>9.031959724800277</v>
      </c>
      <c r="L303" s="10">
        <v>2063162.1999999997</v>
      </c>
      <c r="M303" s="11">
        <v>9.964934389065483</v>
      </c>
      <c r="N303" s="10">
        <v>18525983.699999996</v>
      </c>
      <c r="O303" s="11">
        <v>9.693740699879813</v>
      </c>
      <c r="P303" s="10">
        <v>27167077.599999998</v>
      </c>
      <c r="Q303" s="11">
        <v>9.514707975362057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9.267807949373852</v>
      </c>
      <c r="W303" s="10">
        <f>N303+P303</f>
        <v>45693061.3</v>
      </c>
      <c r="X303" s="11">
        <f>(N303*O303+P303*Q303)/(N303+P303)</f>
        <v>9.587295743434897</v>
      </c>
    </row>
    <row r="304" spans="1:24" s="6" customFormat="1" ht="12.75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9.680919531190199</v>
      </c>
      <c r="F304" s="10">
        <v>482453.0999999999</v>
      </c>
      <c r="G304" s="11">
        <v>6.671850484534145</v>
      </c>
      <c r="H304" s="10">
        <v>245031.40000000002</v>
      </c>
      <c r="I304" s="11">
        <v>9.251096663529651</v>
      </c>
      <c r="J304" s="10">
        <v>802532.7</v>
      </c>
      <c r="K304" s="11">
        <v>9.52444186511029</v>
      </c>
      <c r="L304" s="10">
        <v>2386636.2</v>
      </c>
      <c r="M304" s="11">
        <v>9.873764119558729</v>
      </c>
      <c r="N304" s="10">
        <v>20335343.3</v>
      </c>
      <c r="O304" s="11">
        <v>9.696140741179423</v>
      </c>
      <c r="P304" s="10">
        <v>31280836.2</v>
      </c>
      <c r="Q304" s="11">
        <v>9.452468128937046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</v>
      </c>
      <c r="W304" s="10">
        <f>N304+P304</f>
        <v>51616179.5</v>
      </c>
      <c r="X304" s="11">
        <f>(N304*O304+P304*Q304)/(N304+P304)</f>
        <v>9.548468380616976</v>
      </c>
    </row>
    <row r="305" spans="1:24" s="6" customFormat="1" ht="12.75">
      <c r="A305" s="8" t="s">
        <v>55</v>
      </c>
      <c r="B305" s="8" t="s">
        <v>4</v>
      </c>
      <c r="C305" s="8" t="s">
        <v>91</v>
      </c>
      <c r="D305" s="10">
        <v>54758190.1</v>
      </c>
      <c r="E305" s="11">
        <v>9.448248955602354</v>
      </c>
      <c r="F305" s="10">
        <v>283270.4</v>
      </c>
      <c r="G305" s="11">
        <v>6.334525742894421</v>
      </c>
      <c r="H305" s="10">
        <v>122437.40000000001</v>
      </c>
      <c r="I305" s="11">
        <v>10.244833425080898</v>
      </c>
      <c r="J305" s="10">
        <v>949719.6000000002</v>
      </c>
      <c r="K305" s="11">
        <v>9.549531005783178</v>
      </c>
      <c r="L305" s="10">
        <v>1803847.8</v>
      </c>
      <c r="M305" s="11">
        <v>9.656788100415122</v>
      </c>
      <c r="N305" s="10">
        <v>19788655.6</v>
      </c>
      <c r="O305" s="11">
        <v>9.36644585648355</v>
      </c>
      <c r="P305" s="10">
        <v>29853363.399999995</v>
      </c>
      <c r="Q305" s="11">
        <v>9.426314458222821</v>
      </c>
      <c r="R305" s="10">
        <v>1956895.8999999997</v>
      </c>
      <c r="S305" s="11">
        <v>10.76958819475272</v>
      </c>
      <c r="U305" s="10">
        <f>F305+H305+J305+L305</f>
        <v>3159275.2</v>
      </c>
      <c r="V305" s="11">
        <f>(F305*G305+H305*I305+J305*K305+L305*M305)/(F305+H305+J305+L305)</f>
        <v>9.349450515105488</v>
      </c>
      <c r="W305" s="10">
        <f>N305+P305</f>
        <v>49642019</v>
      </c>
      <c r="X305" s="11">
        <f>(N305*O305+P305*Q305)/(N305+P305)</f>
        <v>9.4024492092878</v>
      </c>
    </row>
    <row r="306" spans="1:24" s="6" customFormat="1" ht="12.75">
      <c r="A306" s="8" t="s">
        <v>56</v>
      </c>
      <c r="B306" s="8" t="s">
        <v>5</v>
      </c>
      <c r="C306" s="8" t="s">
        <v>92</v>
      </c>
      <c r="D306" s="10">
        <v>50705278.4</v>
      </c>
      <c r="E306" s="11">
        <v>9.486705605840834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9.298133185150759</v>
      </c>
      <c r="J306" s="10">
        <v>561469.6</v>
      </c>
      <c r="K306" s="11">
        <v>10.34138625670918</v>
      </c>
      <c r="L306" s="10">
        <v>1596058.1</v>
      </c>
      <c r="M306" s="11">
        <v>9.774643897988424</v>
      </c>
      <c r="N306" s="10">
        <v>19388226</v>
      </c>
      <c r="O306" s="11">
        <v>9.388491891934828</v>
      </c>
      <c r="P306" s="10">
        <v>26643131.700000003</v>
      </c>
      <c r="Q306" s="11">
        <v>9.469345559328524</v>
      </c>
      <c r="R306" s="10">
        <v>1942797.9</v>
      </c>
      <c r="S306" s="11">
        <v>10.70598180901884</v>
      </c>
      <c r="U306" s="10">
        <f aca="true" t="shared" si="20" ref="U306:U307">F306+H306+J306+L306</f>
        <v>2731122.8</v>
      </c>
      <c r="V306" s="11">
        <f aca="true" t="shared" si="21" ref="V306:V307">(F306*G306+H306*I306+J306*K306+L306*M306)/(F306+H306+J306+L306)</f>
        <v>9.485939781616558</v>
      </c>
      <c r="W306" s="10">
        <f aca="true" t="shared" si="22" ref="W306:W307">N306+P306</f>
        <v>46031357.7</v>
      </c>
      <c r="X306" s="11">
        <f aca="true" t="shared" si="23" ref="X306:X307">(N306*O306+P306*Q306)/(N306+P306)</f>
        <v>9.435290314063451</v>
      </c>
    </row>
    <row r="307" spans="1:24" s="6" customFormat="1" ht="12.75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</v>
      </c>
      <c r="J307" s="10">
        <v>432814.9</v>
      </c>
      <c r="K307" s="11">
        <v>9.940221406425703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</v>
      </c>
      <c r="P307" s="10">
        <v>27689667.299999997</v>
      </c>
      <c r="Q307" s="11">
        <v>9.436240730996433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9.631453342504088</v>
      </c>
      <c r="W307" s="10">
        <f t="shared" si="22"/>
        <v>47341010.69999999</v>
      </c>
      <c r="X307" s="11">
        <f t="shared" si="23"/>
        <v>9.448704363424167</v>
      </c>
    </row>
    <row r="308" spans="1:24" s="6" customFormat="1" ht="12.75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9.516814703352534</v>
      </c>
      <c r="F308" s="10">
        <v>440596.80000000005</v>
      </c>
      <c r="G308" s="11">
        <v>7.137391853504156</v>
      </c>
      <c r="H308" s="10">
        <v>411455</v>
      </c>
      <c r="I308" s="11">
        <v>8.797126108565939</v>
      </c>
      <c r="J308" s="10">
        <v>530697.2999999999</v>
      </c>
      <c r="K308" s="11">
        <v>9.763062597077468</v>
      </c>
      <c r="L308" s="10">
        <v>1810143.6</v>
      </c>
      <c r="M308" s="11">
        <v>10.13014365048165</v>
      </c>
      <c r="N308" s="10">
        <v>19431493.3</v>
      </c>
      <c r="O308" s="11">
        <v>9.490940631670341</v>
      </c>
      <c r="P308" s="10">
        <v>27673918.799999997</v>
      </c>
      <c r="Q308" s="11">
        <v>9.463032311672457</v>
      </c>
      <c r="R308" s="10">
        <v>2138699.4999999995</v>
      </c>
      <c r="S308" s="11">
        <v>10.496255898502806</v>
      </c>
      <c r="U308" s="10">
        <f aca="true" t="shared" si="24" ref="U308:U310">F308+H308+J308+L308</f>
        <v>3192892.7</v>
      </c>
      <c r="V308" s="11">
        <f aca="true" t="shared" si="25" ref="V308:V310">(F308*G308+H308*I308+J308*K308+L308*M308)/(F308+H308+J308+L308)</f>
        <v>9.484371081433457</v>
      </c>
      <c r="W308" s="10">
        <f aca="true" t="shared" si="26" ref="W308:W310">N308+P308</f>
        <v>47105412.099999994</v>
      </c>
      <c r="X308" s="11">
        <f aca="true" t="shared" si="27" ref="X308:X310">(N308*O308+P308*Q308)/(N308+P308)</f>
        <v>9.474544796308022</v>
      </c>
    </row>
    <row r="309" spans="1:24" s="6" customFormat="1" ht="12.75">
      <c r="A309" s="8" t="s">
        <v>59</v>
      </c>
      <c r="B309" s="8" t="s">
        <v>8</v>
      </c>
      <c r="C309" s="8" t="s">
        <v>95</v>
      </c>
      <c r="D309" s="10">
        <v>53250496.4</v>
      </c>
      <c r="E309" s="11">
        <v>9.506630437683585</v>
      </c>
      <c r="F309" s="10">
        <v>363831.19999999995</v>
      </c>
      <c r="G309" s="11">
        <v>7.604916128688253</v>
      </c>
      <c r="H309" s="10">
        <v>119690.40000000002</v>
      </c>
      <c r="I309" s="11">
        <v>10.29641844291607</v>
      </c>
      <c r="J309" s="10">
        <v>658425.5</v>
      </c>
      <c r="K309" s="11">
        <v>9.404690687101272</v>
      </c>
      <c r="L309" s="10">
        <v>1973667.4000000001</v>
      </c>
      <c r="M309" s="11">
        <v>9.943428796057525</v>
      </c>
      <c r="N309" s="10">
        <v>19586697.7</v>
      </c>
      <c r="O309" s="11">
        <v>9.442898026960407</v>
      </c>
      <c r="P309" s="10">
        <v>28400559.4</v>
      </c>
      <c r="Q309" s="11">
        <v>9.440048509290985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</v>
      </c>
      <c r="W309" s="10">
        <f t="shared" si="26"/>
        <v>47987257.099999994</v>
      </c>
      <c r="X309" s="11">
        <f t="shared" si="27"/>
        <v>9.441211581417937</v>
      </c>
    </row>
    <row r="310" spans="1:24" s="6" customFormat="1" ht="12.75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9.378383898621257</v>
      </c>
      <c r="F310" s="10">
        <v>187508.8</v>
      </c>
      <c r="G310" s="11">
        <v>6.755378323577348</v>
      </c>
      <c r="H310" s="10">
        <v>207178.1</v>
      </c>
      <c r="I310" s="11">
        <v>9.289951505492125</v>
      </c>
      <c r="J310" s="10">
        <v>469549.8</v>
      </c>
      <c r="K310" s="11">
        <v>8.820471741229584</v>
      </c>
      <c r="L310" s="10">
        <v>2041462.0999999996</v>
      </c>
      <c r="M310" s="11">
        <v>9.55164593895718</v>
      </c>
      <c r="N310" s="10">
        <v>18968368.499999996</v>
      </c>
      <c r="O310" s="11">
        <v>9.175271870588135</v>
      </c>
      <c r="P310" s="10">
        <v>29087699.2</v>
      </c>
      <c r="Q310" s="11">
        <v>9.27753945801942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</v>
      </c>
      <c r="W310" s="10">
        <f t="shared" si="26"/>
        <v>48056067.699999996</v>
      </c>
      <c r="X310" s="11">
        <f t="shared" si="27"/>
        <v>9.237173082307772</v>
      </c>
    </row>
    <row r="311" spans="1:24" s="6" customFormat="1" ht="12.75">
      <c r="A311" s="8" t="s">
        <v>61</v>
      </c>
      <c r="B311" s="8" t="s">
        <v>10</v>
      </c>
      <c r="C311" s="8" t="s">
        <v>97</v>
      </c>
      <c r="D311" s="10">
        <v>53790779.39999999</v>
      </c>
      <c r="E311" s="11">
        <v>9.300837898827695</v>
      </c>
      <c r="F311" s="10">
        <v>216098.99999999997</v>
      </c>
      <c r="G311" s="11">
        <v>7.054963289973579</v>
      </c>
      <c r="H311" s="10">
        <v>197172.19999999998</v>
      </c>
      <c r="I311" s="11">
        <v>9.702773514724692</v>
      </c>
      <c r="J311" s="10">
        <v>467342.2</v>
      </c>
      <c r="K311" s="11">
        <v>8.716987104952215</v>
      </c>
      <c r="L311" s="10">
        <v>2545613.8000000003</v>
      </c>
      <c r="M311" s="11">
        <v>9.152883134118769</v>
      </c>
      <c r="N311" s="10">
        <v>18714786.000000007</v>
      </c>
      <c r="O311" s="11">
        <v>9.12757229054075</v>
      </c>
      <c r="P311" s="10">
        <v>29511446.800000004</v>
      </c>
      <c r="Q311" s="11">
        <v>9.130408256399003</v>
      </c>
      <c r="R311" s="10">
        <v>2138319.4</v>
      </c>
      <c r="S311" s="11">
        <v>13.663062101012596</v>
      </c>
      <c r="U311" s="10">
        <f aca="true" t="shared" si="28" ref="U311:U314">F311+H311+J311+L311</f>
        <v>3426227.2</v>
      </c>
      <c r="V311" s="11">
        <f aca="true" t="shared" si="29" ref="V311:V314">(F311*G311+H311*I311+J311*K311+L311*M311)/(F311+H311+J311+L311)</f>
        <v>8.992751344394204</v>
      </c>
      <c r="W311" s="10">
        <f aca="true" t="shared" si="30" ref="W311:W314">N311+P311</f>
        <v>48226232.80000001</v>
      </c>
      <c r="X311" s="11">
        <f aca="true" t="shared" si="31" ref="X311:X314">(N311*O311+P311*Q311)/(N311+P311)</f>
        <v>9.129307724778368</v>
      </c>
    </row>
    <row r="312" spans="1:24" s="6" customFormat="1" ht="12.75">
      <c r="A312" s="8" t="s">
        <v>62</v>
      </c>
      <c r="B312" s="8" t="s">
        <v>11</v>
      </c>
      <c r="C312" s="8" t="s">
        <v>116</v>
      </c>
      <c r="D312" s="10">
        <v>55087032.40000001</v>
      </c>
      <c r="E312" s="11">
        <v>9.311268305242741</v>
      </c>
      <c r="F312" s="10">
        <v>319513.10000000003</v>
      </c>
      <c r="G312" s="11">
        <v>7.2415379087743155</v>
      </c>
      <c r="H312" s="10">
        <v>222219.5</v>
      </c>
      <c r="I312" s="11">
        <v>9.121718053546156</v>
      </c>
      <c r="J312" s="10">
        <v>415740</v>
      </c>
      <c r="K312" s="11">
        <v>9.352983172174932</v>
      </c>
      <c r="L312" s="10">
        <v>3171267.2</v>
      </c>
      <c r="M312" s="11">
        <v>8.911167069744229</v>
      </c>
      <c r="N312" s="10">
        <v>18415237</v>
      </c>
      <c r="O312" s="11">
        <v>9.11659733198112</v>
      </c>
      <c r="P312" s="10">
        <v>30255177.600000005</v>
      </c>
      <c r="Q312" s="11">
        <v>9.076383658015606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8.837779246103132</v>
      </c>
      <c r="W312" s="10">
        <f t="shared" si="30"/>
        <v>48670414.60000001</v>
      </c>
      <c r="X312" s="11">
        <f t="shared" si="31"/>
        <v>9.091599150688143</v>
      </c>
    </row>
    <row r="313" spans="1:24" s="6" customFormat="1" ht="13.5" thickBot="1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</v>
      </c>
      <c r="F313" s="14">
        <v>464493.6000000001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</v>
      </c>
      <c r="N313" s="14">
        <v>18442130.6</v>
      </c>
      <c r="O313" s="15">
        <v>8.960681221995033</v>
      </c>
      <c r="P313" s="14">
        <v>28932388.7</v>
      </c>
      <c r="Q313" s="15">
        <v>9.068764662905274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8.670463434923498</v>
      </c>
      <c r="W313" s="14">
        <f t="shared" si="30"/>
        <v>47374519.3</v>
      </c>
      <c r="X313" s="15">
        <f t="shared" si="31"/>
        <v>9.026689535549544</v>
      </c>
    </row>
    <row r="314" spans="1:24" s="6" customFormat="1" ht="12.75">
      <c r="A314" s="7" t="s">
        <v>225</v>
      </c>
      <c r="B314" s="7" t="s">
        <v>224</v>
      </c>
      <c r="C314" s="7" t="s">
        <v>223</v>
      </c>
      <c r="D314" s="12">
        <v>53889655.00000001</v>
      </c>
      <c r="E314" s="13">
        <v>9.134238725002046</v>
      </c>
      <c r="F314" s="12">
        <v>503735.10000000003</v>
      </c>
      <c r="G314" s="13">
        <v>4.649910298091201</v>
      </c>
      <c r="H314" s="12">
        <v>189517.8</v>
      </c>
      <c r="I314" s="13">
        <v>8.26693430379626</v>
      </c>
      <c r="J314" s="12">
        <v>583927.1000000001</v>
      </c>
      <c r="K314" s="13">
        <v>9.90777058643108</v>
      </c>
      <c r="L314" s="12">
        <v>3056806.5000000005</v>
      </c>
      <c r="M314" s="13">
        <v>8.705426000958841</v>
      </c>
      <c r="N314" s="12">
        <v>18491659.5</v>
      </c>
      <c r="O314" s="13">
        <v>9.192632950817638</v>
      </c>
      <c r="P314" s="12">
        <v>28801987.099999998</v>
      </c>
      <c r="Q314" s="13">
        <v>9.267987807237091</v>
      </c>
      <c r="R314" s="12">
        <v>2262021.9</v>
      </c>
      <c r="S314" s="13">
        <v>8.404957137682887</v>
      </c>
      <c r="U314" s="12">
        <f t="shared" si="28"/>
        <v>4333986.5</v>
      </c>
      <c r="V314" s="13">
        <f t="shared" si="29"/>
        <v>8.376877215007475</v>
      </c>
      <c r="W314" s="12">
        <f t="shared" si="30"/>
        <v>47293646.599999994</v>
      </c>
      <c r="X314" s="13">
        <f t="shared" si="31"/>
        <v>9.238524307448943</v>
      </c>
    </row>
    <row r="315" spans="1:24" s="6" customFormat="1" ht="12.75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7.036881577513686</v>
      </c>
      <c r="H315" s="10">
        <v>151735.99999999997</v>
      </c>
      <c r="I315" s="11">
        <v>10.919487399166977</v>
      </c>
      <c r="J315" s="10">
        <v>866633.3000000002</v>
      </c>
      <c r="K315" s="11">
        <v>9.270617117989808</v>
      </c>
      <c r="L315" s="10">
        <v>2669513.3</v>
      </c>
      <c r="M315" s="11">
        <v>8.775095923665187</v>
      </c>
      <c r="N315" s="10">
        <v>18365927.800000004</v>
      </c>
      <c r="O315" s="11">
        <v>9.168377104640472</v>
      </c>
      <c r="P315" s="10">
        <v>28208847.300000004</v>
      </c>
      <c r="Q315" s="11">
        <v>9.244144271715774</v>
      </c>
      <c r="R315" s="10">
        <v>2258526</v>
      </c>
      <c r="S315" s="11">
        <v>8.212022273376531</v>
      </c>
      <c r="U315" s="10">
        <f>F315+H315+J315+L315</f>
        <v>4220188.6</v>
      </c>
      <c r="V315" s="11">
        <f>(F315*G315+H315*I315+J315*K315+L315*M315)/(F315+H315+J315+L315)</f>
        <v>8.734707829882295</v>
      </c>
      <c r="W315" s="10">
        <f>N315+P315</f>
        <v>46574775.10000001</v>
      </c>
      <c r="X315" s="11">
        <f>(N315*O315+P315*Q315)/(N315+P315)</f>
        <v>9.214266847356175</v>
      </c>
    </row>
    <row r="316" spans="1:24" s="6" customFormat="1" ht="12.75">
      <c r="A316" s="8" t="s">
        <v>54</v>
      </c>
      <c r="B316" s="8" t="s">
        <v>3</v>
      </c>
      <c r="C316" s="8" t="s">
        <v>90</v>
      </c>
      <c r="D316" s="10">
        <v>53006257.3</v>
      </c>
      <c r="E316" s="11">
        <v>9.084531793362439</v>
      </c>
      <c r="F316" s="10">
        <v>501201</v>
      </c>
      <c r="G316" s="11">
        <v>3.389782340817357</v>
      </c>
      <c r="H316" s="10">
        <v>168021.3</v>
      </c>
      <c r="I316" s="11">
        <v>11.738193484992681</v>
      </c>
      <c r="J316" s="10">
        <v>936952.7000000002</v>
      </c>
      <c r="K316" s="11">
        <v>8.528094775755484</v>
      </c>
      <c r="L316" s="10">
        <v>2597359</v>
      </c>
      <c r="M316" s="11">
        <v>8.787064833933238</v>
      </c>
      <c r="N316" s="10">
        <v>18270927</v>
      </c>
      <c r="O316" s="11">
        <v>9.203415693686475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</v>
      </c>
      <c r="U316" s="10">
        <f>F316+H316+J316+L316</f>
        <v>4203534</v>
      </c>
      <c r="V316" s="11">
        <f>(F316*G316+H316*I316+J316*K316+L316*M316)/(F316+H316+J316+L316)</f>
        <v>8.203766683937848</v>
      </c>
      <c r="W316" s="10">
        <f>N316+P316</f>
        <v>46461172.599999994</v>
      </c>
      <c r="X316" s="11">
        <f>(N316*O316+P316*Q316)/(N316+P316)</f>
        <v>9.228239989104367</v>
      </c>
    </row>
    <row r="317" spans="1:24" s="6" customFormat="1" ht="12.75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</v>
      </c>
      <c r="F317" s="10">
        <v>466254.8</v>
      </c>
      <c r="G317" s="11">
        <v>1.8611998868429893</v>
      </c>
      <c r="H317" s="10">
        <v>351423.49999999994</v>
      </c>
      <c r="I317" s="11">
        <v>8.98752817611799</v>
      </c>
      <c r="J317" s="10">
        <v>1026396.2999999999</v>
      </c>
      <c r="K317" s="11">
        <v>9.22440402016258</v>
      </c>
      <c r="L317" s="10">
        <v>2329368.8000000003</v>
      </c>
      <c r="M317" s="11">
        <v>8.71520136742623</v>
      </c>
      <c r="N317" s="10">
        <v>18525615.1</v>
      </c>
      <c r="O317" s="11">
        <v>9.275915452383549</v>
      </c>
      <c r="P317" s="10">
        <v>27773772.400000002</v>
      </c>
      <c r="Q317" s="11">
        <v>9.310143788137328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ht="12.75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</v>
      </c>
      <c r="F318" s="10">
        <v>416561.8</v>
      </c>
      <c r="G318" s="11">
        <v>1.1955519613176242</v>
      </c>
      <c r="H318" s="10">
        <v>348862.10000000003</v>
      </c>
      <c r="I318" s="11">
        <v>8.53992737818181</v>
      </c>
      <c r="J318" s="10">
        <v>1153478.8</v>
      </c>
      <c r="K318" s="11">
        <v>8.517178057368724</v>
      </c>
      <c r="L318" s="10">
        <v>1835588.5000000005</v>
      </c>
      <c r="M318" s="11">
        <v>8.980528580888361</v>
      </c>
      <c r="N318" s="10">
        <v>18109563.7</v>
      </c>
      <c r="O318" s="11">
        <v>9.29945163576746</v>
      </c>
      <c r="P318" s="10">
        <v>27645809.1</v>
      </c>
      <c r="Q318" s="11">
        <v>9.27423558364946</v>
      </c>
      <c r="R318" s="10">
        <v>2426050.2999999993</v>
      </c>
      <c r="S318" s="11">
        <v>7.737842747530836</v>
      </c>
      <c r="U318" s="10">
        <f aca="true" t="shared" si="32" ref="U318:U326">F318+H318+J318+L318</f>
        <v>3754491.2000000007</v>
      </c>
      <c r="V318" s="11">
        <f aca="true" t="shared" si="33" ref="V318:V326">(F318*G318+H318*I318+J318*K318+L318*M318)/(F318+H318+J318+L318)</f>
        <v>7.933489786312458</v>
      </c>
      <c r="W318" s="10">
        <f aca="true" t="shared" si="34" ref="W318:W326">N318+P318</f>
        <v>45755372.8</v>
      </c>
      <c r="X318" s="11">
        <f aca="true" t="shared" si="35" ref="X318:X326">(N318*O318+P318*Q318)/(N318+P318)</f>
        <v>9.284215869551392</v>
      </c>
    </row>
    <row r="319" spans="1:24" s="6" customFormat="1" ht="12.75">
      <c r="A319" s="8" t="s">
        <v>57</v>
      </c>
      <c r="B319" s="8" t="s">
        <v>6</v>
      </c>
      <c r="C319" s="8" t="s">
        <v>93</v>
      </c>
      <c r="D319" s="10">
        <v>52283465.4</v>
      </c>
      <c r="E319" s="11">
        <v>9.057683587936001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</v>
      </c>
      <c r="K319" s="11">
        <v>8.63281481024278</v>
      </c>
      <c r="L319" s="10">
        <v>1943623.2999999998</v>
      </c>
      <c r="M319" s="11">
        <v>8.917267231258238</v>
      </c>
      <c r="N319" s="10">
        <v>19027221.200000003</v>
      </c>
      <c r="O319" s="11">
        <v>9.21277677861862</v>
      </c>
      <c r="P319" s="10">
        <v>27272181</v>
      </c>
      <c r="Q319" s="11">
        <v>9.218678923918846</v>
      </c>
      <c r="R319" s="10">
        <v>2540940.5</v>
      </c>
      <c r="S319" s="11">
        <v>7.69703932461229</v>
      </c>
      <c r="U319" s="10">
        <f t="shared" si="32"/>
        <v>3443122.6999999997</v>
      </c>
      <c r="V319" s="11">
        <f t="shared" si="33"/>
        <v>7.92953027697793</v>
      </c>
      <c r="W319" s="10">
        <f t="shared" si="34"/>
        <v>46299402.2</v>
      </c>
      <c r="X319" s="11">
        <f t="shared" si="35"/>
        <v>9.21625337588052</v>
      </c>
    </row>
    <row r="320" spans="1:24" s="6" customFormat="1" ht="12.75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</v>
      </c>
      <c r="F320" s="10">
        <v>269759.2</v>
      </c>
      <c r="G320" s="11">
        <v>1.8900965231213602</v>
      </c>
      <c r="H320" s="10">
        <v>390056.19999999995</v>
      </c>
      <c r="I320" s="11">
        <v>7.962593223745708</v>
      </c>
      <c r="J320" s="10">
        <v>1034250.9000000003</v>
      </c>
      <c r="K320" s="11">
        <v>8.096120045919221</v>
      </c>
      <c r="L320" s="10">
        <v>1448174.7</v>
      </c>
      <c r="M320" s="11">
        <v>9.358134149837035</v>
      </c>
      <c r="N320" s="10">
        <v>18507305.8</v>
      </c>
      <c r="O320" s="11">
        <v>9.182128730536235</v>
      </c>
      <c r="P320" s="10">
        <v>27244378.3</v>
      </c>
      <c r="Q320" s="11">
        <v>9.185781163448308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8.128390642219996</v>
      </c>
      <c r="W320" s="10">
        <f t="shared" si="34"/>
        <v>45751684.1</v>
      </c>
      <c r="X320" s="11">
        <f t="shared" si="35"/>
        <v>9.184303694495036</v>
      </c>
    </row>
    <row r="321" spans="1:24" s="6" customFormat="1" ht="12.75">
      <c r="A321" s="8" t="s">
        <v>59</v>
      </c>
      <c r="B321" s="8" t="s">
        <v>8</v>
      </c>
      <c r="C321" s="8" t="s">
        <v>95</v>
      </c>
      <c r="D321" s="10">
        <v>51593487.8</v>
      </c>
      <c r="E321" s="11">
        <v>9.026793193539437</v>
      </c>
      <c r="F321" s="10">
        <v>457307.89999999997</v>
      </c>
      <c r="G321" s="11">
        <v>3.7787126966317452</v>
      </c>
      <c r="H321" s="10">
        <v>406735.3</v>
      </c>
      <c r="I321" s="11">
        <v>7.826209652813515</v>
      </c>
      <c r="J321" s="10">
        <v>782412.8000000003</v>
      </c>
      <c r="K321" s="11">
        <v>8.415535643077412</v>
      </c>
      <c r="L321" s="10">
        <v>1579403.6</v>
      </c>
      <c r="M321" s="11">
        <v>9.184607242885853</v>
      </c>
      <c r="N321" s="10">
        <v>18088969.7</v>
      </c>
      <c r="O321" s="11">
        <v>9.213113512706032</v>
      </c>
      <c r="P321" s="10">
        <v>27787824.9</v>
      </c>
      <c r="Q321" s="11">
        <v>9.1566810612442</v>
      </c>
      <c r="R321" s="10">
        <v>2490833.6</v>
      </c>
      <c r="S321" s="11">
        <v>7.476174998602875</v>
      </c>
      <c r="U321" s="10">
        <f t="shared" si="32"/>
        <v>3225859.6000000006</v>
      </c>
      <c r="V321" s="11">
        <f t="shared" si="33"/>
        <v>8.060442385341256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ht="12.75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</v>
      </c>
      <c r="F322" s="10">
        <v>466974.4</v>
      </c>
      <c r="G322" s="11">
        <v>3.739990080826699</v>
      </c>
      <c r="H322" s="10">
        <v>255514.8</v>
      </c>
      <c r="I322" s="11">
        <v>8.410509927409294</v>
      </c>
      <c r="J322" s="10">
        <v>833850.8</v>
      </c>
      <c r="K322" s="11">
        <v>8.369555047497705</v>
      </c>
      <c r="L322" s="10">
        <v>1665568.9000000001</v>
      </c>
      <c r="M322" s="11">
        <v>9.148371690297536</v>
      </c>
      <c r="N322" s="10">
        <v>18376875.499999996</v>
      </c>
      <c r="O322" s="11">
        <v>9.243701820257746</v>
      </c>
      <c r="P322" s="10">
        <v>27488911.5</v>
      </c>
      <c r="Q322" s="11">
        <v>9.107923210528</v>
      </c>
      <c r="R322" s="10">
        <v>2453117.8</v>
      </c>
      <c r="S322" s="11">
        <v>7.440628669361085</v>
      </c>
      <c r="U322" s="10">
        <f t="shared" si="32"/>
        <v>3221908.9000000004</v>
      </c>
      <c r="V322" s="11">
        <f t="shared" si="33"/>
        <v>8.104416897386518</v>
      </c>
      <c r="W322" s="10">
        <f t="shared" si="34"/>
        <v>45865787</v>
      </c>
      <c r="X322" s="11">
        <f t="shared" si="35"/>
        <v>9.162325124672995</v>
      </c>
    </row>
    <row r="323" spans="1:24" s="6" customFormat="1" ht="12.75">
      <c r="A323" s="8" t="s">
        <v>61</v>
      </c>
      <c r="B323" s="8" t="s">
        <v>10</v>
      </c>
      <c r="C323" s="8" t="s">
        <v>97</v>
      </c>
      <c r="D323" s="10">
        <v>51186482.00000001</v>
      </c>
      <c r="E323" s="11">
        <v>9.04979236256166</v>
      </c>
      <c r="F323" s="10">
        <v>531779.3</v>
      </c>
      <c r="G323" s="11">
        <v>4.180723471184377</v>
      </c>
      <c r="H323" s="10">
        <v>613268.2000000002</v>
      </c>
      <c r="I323" s="11">
        <v>7.888550453129636</v>
      </c>
      <c r="J323" s="10">
        <v>443648.7</v>
      </c>
      <c r="K323" s="11">
        <v>9.446732669339504</v>
      </c>
      <c r="L323" s="10">
        <v>1834657.2999999998</v>
      </c>
      <c r="M323" s="11">
        <v>9.276707998818088</v>
      </c>
      <c r="N323" s="10">
        <v>18849337.2</v>
      </c>
      <c r="O323" s="11">
        <v>9.228450094839411</v>
      </c>
      <c r="P323" s="10">
        <v>26532539.7</v>
      </c>
      <c r="Q323" s="11">
        <v>9.132136660743406</v>
      </c>
      <c r="R323" s="10">
        <v>2381251.6</v>
      </c>
      <c r="S323" s="11">
        <v>7.855724966651984</v>
      </c>
      <c r="U323" s="10">
        <f t="shared" si="32"/>
        <v>3423353.5</v>
      </c>
      <c r="V323" s="11">
        <f t="shared" si="33"/>
        <v>8.258460616468614</v>
      </c>
      <c r="W323" s="10">
        <f t="shared" si="34"/>
        <v>45381876.9</v>
      </c>
      <c r="X323" s="11">
        <f t="shared" si="35"/>
        <v>9.172140391751842</v>
      </c>
    </row>
    <row r="324" spans="1:24" s="6" customFormat="1" ht="12.75">
      <c r="A324" s="8" t="s">
        <v>62</v>
      </c>
      <c r="B324" s="8" t="s">
        <v>11</v>
      </c>
      <c r="C324" s="8" t="s">
        <v>116</v>
      </c>
      <c r="D324" s="10">
        <v>51560966.39999999</v>
      </c>
      <c r="E324" s="11">
        <v>8.978920098344005</v>
      </c>
      <c r="F324" s="10">
        <v>539200.3</v>
      </c>
      <c r="G324" s="11">
        <v>2.048579481502514</v>
      </c>
      <c r="H324" s="10">
        <v>585512.0000000001</v>
      </c>
      <c r="I324" s="11">
        <v>8.154798823935293</v>
      </c>
      <c r="J324" s="10">
        <v>341487.4000000001</v>
      </c>
      <c r="K324" s="11">
        <v>9.827847841530911</v>
      </c>
      <c r="L324" s="10">
        <v>2624978.1999999997</v>
      </c>
      <c r="M324" s="11">
        <v>9.296398477899741</v>
      </c>
      <c r="N324" s="10">
        <v>18988367.9</v>
      </c>
      <c r="O324" s="11">
        <v>9.13533416829363</v>
      </c>
      <c r="P324" s="10">
        <v>26008044.700000003</v>
      </c>
      <c r="Q324" s="11">
        <v>9.099708035567932</v>
      </c>
      <c r="R324" s="10">
        <v>2473375.9000000004</v>
      </c>
      <c r="S324" s="11">
        <v>7.759775328125419</v>
      </c>
      <c r="U324" s="10">
        <f t="shared" si="32"/>
        <v>4091177.9000000004</v>
      </c>
      <c r="V324" s="11">
        <f t="shared" si="33"/>
        <v>8.22214472511694</v>
      </c>
      <c r="W324" s="10">
        <f t="shared" si="34"/>
        <v>44996412.6</v>
      </c>
      <c r="X324" s="11">
        <f t="shared" si="35"/>
        <v>9.114742169979124</v>
      </c>
    </row>
    <row r="325" spans="1:24" s="6" customFormat="1" ht="13.5" thickBot="1">
      <c r="A325" s="9" t="s">
        <v>63</v>
      </c>
      <c r="B325" s="9" t="s">
        <v>0</v>
      </c>
      <c r="C325" s="9" t="s">
        <v>99</v>
      </c>
      <c r="D325" s="14">
        <v>50749513.9</v>
      </c>
      <c r="E325" s="15">
        <v>8.89328205876668</v>
      </c>
      <c r="F325" s="14">
        <v>693617.6</v>
      </c>
      <c r="G325" s="15">
        <v>2.546464110772276</v>
      </c>
      <c r="H325" s="14">
        <v>158607.3</v>
      </c>
      <c r="I325" s="15">
        <v>8.93642328568736</v>
      </c>
      <c r="J325" s="14">
        <v>466273.10000000003</v>
      </c>
      <c r="K325" s="15">
        <v>9.419272855328773</v>
      </c>
      <c r="L325" s="14">
        <v>2685181.3</v>
      </c>
      <c r="M325" s="15">
        <v>8.781366206818138</v>
      </c>
      <c r="N325" s="14">
        <v>20093137.900000002</v>
      </c>
      <c r="O325" s="15">
        <v>9.076386327294358</v>
      </c>
      <c r="P325" s="14">
        <v>24250503.7</v>
      </c>
      <c r="Q325" s="15">
        <v>9.038060666550194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</v>
      </c>
      <c r="W325" s="14">
        <f t="shared" si="34"/>
        <v>44343641.6</v>
      </c>
      <c r="X325" s="15">
        <f t="shared" si="35"/>
        <v>9.055426917012607</v>
      </c>
    </row>
    <row r="326" spans="1:24" s="6" customFormat="1" ht="12.75">
      <c r="A326" s="7" t="s">
        <v>226</v>
      </c>
      <c r="B326" s="7" t="s">
        <v>227</v>
      </c>
      <c r="C326" s="7" t="s">
        <v>228</v>
      </c>
      <c r="D326" s="12">
        <v>50240908.29999999</v>
      </c>
      <c r="E326" s="13">
        <v>8.965336413016244</v>
      </c>
      <c r="F326" s="12">
        <v>454012.60000000003</v>
      </c>
      <c r="G326" s="13">
        <v>7.950856947582511</v>
      </c>
      <c r="H326" s="12">
        <v>171544.30000000002</v>
      </c>
      <c r="I326" s="13">
        <v>9.148311998708213</v>
      </c>
      <c r="J326" s="12">
        <v>643179.5</v>
      </c>
      <c r="K326" s="13">
        <v>9.160612561501104</v>
      </c>
      <c r="L326" s="12">
        <v>2844656.7</v>
      </c>
      <c r="M326" s="13">
        <v>8.770337211165058</v>
      </c>
      <c r="N326" s="12">
        <v>19973883.7</v>
      </c>
      <c r="O326" s="13">
        <v>9.070295455259913</v>
      </c>
      <c r="P326" s="12">
        <v>23772781.9</v>
      </c>
      <c r="Q326" s="13">
        <v>8.99115343156368</v>
      </c>
      <c r="R326" s="12">
        <v>2380849.6</v>
      </c>
      <c r="S326" s="13">
        <v>8.18751498204674</v>
      </c>
      <c r="U326" s="12">
        <f t="shared" si="32"/>
        <v>4113393.1</v>
      </c>
      <c r="V326" s="13">
        <f t="shared" si="33"/>
        <v>8.75667504985118</v>
      </c>
      <c r="W326" s="12">
        <f t="shared" si="34"/>
        <v>43746665.599999994</v>
      </c>
      <c r="X326" s="13">
        <f t="shared" si="35"/>
        <v>9.027288153042687</v>
      </c>
    </row>
    <row r="327" spans="1:24" s="6" customFormat="1" ht="12.75">
      <c r="A327" s="8" t="s">
        <v>53</v>
      </c>
      <c r="B327" s="8" t="s">
        <v>2</v>
      </c>
      <c r="C327" s="8" t="s">
        <v>89</v>
      </c>
      <c r="D327" s="10">
        <v>53342778.1</v>
      </c>
      <c r="E327" s="11">
        <v>8.869337991041</v>
      </c>
      <c r="F327" s="10">
        <v>648857.6</v>
      </c>
      <c r="G327" s="11">
        <v>7.707761735394641</v>
      </c>
      <c r="H327" s="10">
        <v>172203.60000000003</v>
      </c>
      <c r="I327" s="11">
        <v>10.71195963382878</v>
      </c>
      <c r="J327" s="10">
        <v>927715.1999999998</v>
      </c>
      <c r="K327" s="11">
        <v>8.479206964594312</v>
      </c>
      <c r="L327" s="10">
        <v>2926386</v>
      </c>
      <c r="M327" s="11">
        <v>8.540068854211304</v>
      </c>
      <c r="N327" s="10">
        <v>21509394.300000004</v>
      </c>
      <c r="O327" s="11">
        <v>8.959207128208158</v>
      </c>
      <c r="P327" s="10">
        <v>24566267.900000002</v>
      </c>
      <c r="Q327" s="11">
        <v>8.927960363486877</v>
      </c>
      <c r="R327" s="10">
        <v>2591953.5</v>
      </c>
      <c r="S327" s="11">
        <v>8.24769372290051</v>
      </c>
      <c r="U327" s="10">
        <f>F327+H327+J327+L327</f>
        <v>4675162.4</v>
      </c>
      <c r="V327" s="11">
        <f>(F327*G327+H327*I327+J327*K327+L327*M327)/(F327+H327+J327+L327)</f>
        <v>8.492476092809095</v>
      </c>
      <c r="W327" s="10">
        <f>N327+P327</f>
        <v>46075662.2</v>
      </c>
      <c r="X327" s="11">
        <f>(N327*O327+P327*Q327)/(N327+P327)</f>
        <v>8.94254721804085</v>
      </c>
    </row>
    <row r="328" spans="1:24" s="6" customFormat="1" ht="12.75">
      <c r="A328" s="8" t="s">
        <v>54</v>
      </c>
      <c r="B328" s="8" t="s">
        <v>3</v>
      </c>
      <c r="C328" s="8" t="s">
        <v>90</v>
      </c>
      <c r="D328" s="10">
        <v>49289226.099999994</v>
      </c>
      <c r="E328" s="11">
        <v>8.83078634133799</v>
      </c>
      <c r="F328" s="10">
        <v>551407</v>
      </c>
      <c r="G328" s="11">
        <v>7.739360084293455</v>
      </c>
      <c r="H328" s="10">
        <v>266137.1</v>
      </c>
      <c r="I328" s="11">
        <v>9.60083416404552</v>
      </c>
      <c r="J328" s="10">
        <v>1113161.7</v>
      </c>
      <c r="K328" s="11">
        <v>8.232038186365916</v>
      </c>
      <c r="L328" s="10">
        <v>2221061.1</v>
      </c>
      <c r="M328" s="11">
        <v>8.720732454411088</v>
      </c>
      <c r="N328" s="10">
        <v>20074082.4</v>
      </c>
      <c r="O328" s="11">
        <v>8.96785555144478</v>
      </c>
      <c r="P328" s="10">
        <v>22638485.199999996</v>
      </c>
      <c r="Q328" s="11">
        <v>8.82282251460005</v>
      </c>
      <c r="R328" s="10">
        <v>2424891.6</v>
      </c>
      <c r="S328" s="11">
        <v>8.30976183883848</v>
      </c>
      <c r="U328" s="10">
        <f>F328+H328+J328+L328</f>
        <v>4151766.9</v>
      </c>
      <c r="V328" s="11">
        <f>(F328*G328+H328*I328+J328*K328+L328*M328)/(F328+H328+J328+L328)</f>
        <v>8.51578269675978</v>
      </c>
      <c r="W328" s="10">
        <f>N328+P328</f>
        <v>42712567.599999994</v>
      </c>
      <c r="X328" s="11">
        <f>(N328*O328+P328*Q328)/(N328+P328)</f>
        <v>8.890985242713434</v>
      </c>
    </row>
    <row r="329" spans="1:24" s="6" customFormat="1" ht="12.75">
      <c r="A329" s="8" t="s">
        <v>55</v>
      </c>
      <c r="B329" s="8" t="s">
        <v>4</v>
      </c>
      <c r="C329" s="8" t="s">
        <v>91</v>
      </c>
      <c r="D329" s="10">
        <v>48534239.71</v>
      </c>
      <c r="E329" s="11">
        <v>8.796257693319493</v>
      </c>
      <c r="F329" s="10">
        <v>634263.36</v>
      </c>
      <c r="G329" s="11">
        <v>8.1170061754789</v>
      </c>
      <c r="H329" s="10">
        <v>487251.6</v>
      </c>
      <c r="I329" s="11">
        <v>8.657804944303928</v>
      </c>
      <c r="J329" s="10">
        <v>985263.7199999999</v>
      </c>
      <c r="K329" s="11">
        <v>8.73209970362047</v>
      </c>
      <c r="L329" s="10">
        <v>2237233.5799999996</v>
      </c>
      <c r="M329" s="11">
        <v>8.760183498899563</v>
      </c>
      <c r="N329" s="10">
        <v>19719747.620000005</v>
      </c>
      <c r="O329" s="11">
        <v>8.993031744069551</v>
      </c>
      <c r="P329" s="10">
        <v>22097855.689999998</v>
      </c>
      <c r="Q329" s="11">
        <v>8.699479247069874</v>
      </c>
      <c r="R329" s="10">
        <v>2372624.1399999997</v>
      </c>
      <c r="S329" s="11">
        <v>8.332832471813257</v>
      </c>
      <c r="U329" s="10">
        <f>F329+H329+J329+L329</f>
        <v>4344012.26</v>
      </c>
      <c r="V329" s="11">
        <f>(F329*G329+H329*I329+J329*K329+L329*M329)/(F329+H329+J329+L329)</f>
        <v>8.64842095305228</v>
      </c>
      <c r="W329" s="10">
        <f>N329+P329</f>
        <v>41817603.31</v>
      </c>
      <c r="X329" s="11">
        <f>(N329*O329+P329*Q329)/(N329+P329)</f>
        <v>8.837908537508673</v>
      </c>
    </row>
    <row r="330" spans="1:24" s="6" customFormat="1" ht="12.75">
      <c r="A330" s="8" t="s">
        <v>56</v>
      </c>
      <c r="B330" s="8" t="s">
        <v>5</v>
      </c>
      <c r="C330" s="8" t="s">
        <v>92</v>
      </c>
      <c r="D330" s="10">
        <v>48501381.8</v>
      </c>
      <c r="E330" s="11">
        <v>8.670952862553289</v>
      </c>
      <c r="F330" s="10">
        <v>347346.28</v>
      </c>
      <c r="G330" s="11">
        <v>8.668239749969397</v>
      </c>
      <c r="H330" s="10">
        <v>618089.5799999998</v>
      </c>
      <c r="I330" s="11">
        <v>8.087942240184669</v>
      </c>
      <c r="J330" s="10">
        <v>1299951.3800000001</v>
      </c>
      <c r="K330" s="11">
        <v>8.303581842807073</v>
      </c>
      <c r="L330" s="10">
        <v>2447361.92</v>
      </c>
      <c r="M330" s="11">
        <v>8.68830922657324</v>
      </c>
      <c r="N330" s="10">
        <v>19180291.530000005</v>
      </c>
      <c r="O330" s="11">
        <v>8.94932978027055</v>
      </c>
      <c r="P330" s="10">
        <v>21606396.73</v>
      </c>
      <c r="Q330" s="11">
        <v>8.709698083850746</v>
      </c>
      <c r="R330" s="10">
        <v>3001944.38</v>
      </c>
      <c r="S330" s="11">
        <v>6.878743534615388</v>
      </c>
      <c r="U330" s="10">
        <f aca="true" t="shared" si="36" ref="U330:U337">F330+H330+J330+L330</f>
        <v>4712749.16</v>
      </c>
      <c r="V330" s="11">
        <f aca="true" t="shared" si="37" ref="V330:V337">(F330*G330+H330*I330+J330*K330+L330*M330)/(F330+H330+J330+L330)</f>
        <v>8.501968197136126</v>
      </c>
      <c r="W330" s="10">
        <f aca="true" t="shared" si="38" ref="W330:W337">N330+P330</f>
        <v>40786688.260000005</v>
      </c>
      <c r="X330" s="11">
        <f aca="true" t="shared" si="39" ref="X330:X337">(N330*O330+P330*Q330)/(N330+P330)</f>
        <v>8.822386953509914</v>
      </c>
    </row>
    <row r="331" spans="1:24" s="6" customFormat="1" ht="12.75">
      <c r="A331" s="8" t="s">
        <v>57</v>
      </c>
      <c r="B331" s="8" t="s">
        <v>6</v>
      </c>
      <c r="C331" s="8" t="s">
        <v>93</v>
      </c>
      <c r="D331" s="10">
        <v>46268474.1</v>
      </c>
      <c r="E331" s="11">
        <v>9.17435811887948</v>
      </c>
      <c r="F331" s="10">
        <v>861500.2</v>
      </c>
      <c r="G331" s="11">
        <v>7.846280239865299</v>
      </c>
      <c r="H331" s="10">
        <v>522474.45</v>
      </c>
      <c r="I331" s="11">
        <v>8.53913232924596</v>
      </c>
      <c r="J331" s="10">
        <v>1272034.43</v>
      </c>
      <c r="K331" s="11">
        <v>7.877361509467949</v>
      </c>
      <c r="L331" s="10">
        <v>1917648.6800000004</v>
      </c>
      <c r="M331" s="11">
        <v>9.246859551145729</v>
      </c>
      <c r="N331" s="10">
        <v>18679626.74</v>
      </c>
      <c r="O331" s="11">
        <v>9.92039551237307</v>
      </c>
      <c r="P331" s="10">
        <v>20515232.94</v>
      </c>
      <c r="Q331" s="11">
        <v>8.71996465270942</v>
      </c>
      <c r="R331" s="10">
        <v>2499956.66</v>
      </c>
      <c r="S331" s="11">
        <v>8.52359020943987</v>
      </c>
      <c r="U331" s="10">
        <f t="shared" si="36"/>
        <v>4573657.760000001</v>
      </c>
      <c r="V331" s="11">
        <f t="shared" si="37"/>
        <v>8.521309546584877</v>
      </c>
      <c r="W331" s="10">
        <f t="shared" si="38"/>
        <v>39194859.68</v>
      </c>
      <c r="X331" s="11">
        <f t="shared" si="39"/>
        <v>9.292070295356648</v>
      </c>
    </row>
    <row r="332" spans="1:24" s="6" customFormat="1" ht="12.75">
      <c r="A332" s="8" t="s">
        <v>58</v>
      </c>
      <c r="B332" s="8" t="s">
        <v>7</v>
      </c>
      <c r="C332" s="8" t="s">
        <v>94</v>
      </c>
      <c r="D332" s="10">
        <v>47668253.43000001</v>
      </c>
      <c r="E332" s="11">
        <v>8.610329415201313</v>
      </c>
      <c r="F332" s="10">
        <v>821872.1900000001</v>
      </c>
      <c r="G332" s="11">
        <v>7.174449723380956</v>
      </c>
      <c r="H332" s="10">
        <v>1196937.44</v>
      </c>
      <c r="I332" s="11">
        <v>8.109799581588824</v>
      </c>
      <c r="J332" s="10">
        <v>660730.6900000001</v>
      </c>
      <c r="K332" s="11">
        <v>8.110370914812512</v>
      </c>
      <c r="L332" s="10">
        <v>2179380.5700000008</v>
      </c>
      <c r="M332" s="11">
        <v>8.942738856206281</v>
      </c>
      <c r="N332" s="10">
        <v>18647396.82</v>
      </c>
      <c r="O332" s="11">
        <v>8.840334219363704</v>
      </c>
      <c r="P332" s="10">
        <v>21562019.209999997</v>
      </c>
      <c r="Q332" s="11">
        <v>8.506708609861219</v>
      </c>
      <c r="R332" s="10">
        <v>2599916.51</v>
      </c>
      <c r="S332" s="11">
        <v>8.352777557922444</v>
      </c>
      <c r="U332" s="10">
        <f t="shared" si="36"/>
        <v>4858920.890000001</v>
      </c>
      <c r="V332" s="11">
        <f t="shared" si="37"/>
        <v>8.325265351830001</v>
      </c>
      <c r="W332" s="10">
        <f t="shared" si="38"/>
        <v>40209416.03</v>
      </c>
      <c r="X332" s="11">
        <f t="shared" si="39"/>
        <v>8.66142981061344</v>
      </c>
    </row>
    <row r="333" spans="1:24" s="6" customFormat="1" ht="12.75">
      <c r="A333" s="8" t="s">
        <v>59</v>
      </c>
      <c r="B333" s="8" t="s">
        <v>8</v>
      </c>
      <c r="C333" s="8" t="s">
        <v>95</v>
      </c>
      <c r="D333" s="10">
        <v>45583923.62</v>
      </c>
      <c r="E333" s="11">
        <v>8.470785178665144</v>
      </c>
      <c r="F333" s="10">
        <v>851995.46</v>
      </c>
      <c r="G333" s="11">
        <v>8.052446331932334</v>
      </c>
      <c r="H333" s="10">
        <v>728233.03</v>
      </c>
      <c r="I333" s="11">
        <v>7.773088775855165</v>
      </c>
      <c r="J333" s="10">
        <v>507113.63</v>
      </c>
      <c r="K333" s="11">
        <v>8.462662797290623</v>
      </c>
      <c r="L333" s="10">
        <v>2030820.69</v>
      </c>
      <c r="M333" s="11">
        <v>8.834525952116435</v>
      </c>
      <c r="N333" s="10">
        <v>17776331.859999996</v>
      </c>
      <c r="O333" s="11">
        <v>8.696335057720962</v>
      </c>
      <c r="P333" s="10">
        <v>21111588.88</v>
      </c>
      <c r="Q333" s="11">
        <v>8.358092916500562</v>
      </c>
      <c r="R333" s="10">
        <v>2577840.0700000003</v>
      </c>
      <c r="S333" s="11">
        <v>7.888746841847327</v>
      </c>
      <c r="U333" s="10">
        <f t="shared" si="36"/>
        <v>4118162.81</v>
      </c>
      <c r="V333" s="11">
        <f t="shared" si="37"/>
        <v>8.439233476759995</v>
      </c>
      <c r="W333" s="10">
        <f t="shared" si="38"/>
        <v>38887920.739999995</v>
      </c>
      <c r="X333" s="11">
        <f t="shared" si="39"/>
        <v>8.512709168461447</v>
      </c>
    </row>
    <row r="334" spans="1:24" s="6" customFormat="1" ht="12.75">
      <c r="A334" s="8" t="s">
        <v>60</v>
      </c>
      <c r="B334" s="8" t="s">
        <v>9</v>
      </c>
      <c r="C334" s="8" t="s">
        <v>96</v>
      </c>
      <c r="D334" s="10"/>
      <c r="E334" s="11"/>
      <c r="F334" s="10"/>
      <c r="G334" s="11"/>
      <c r="H334" s="10"/>
      <c r="I334" s="11"/>
      <c r="J334" s="10"/>
      <c r="K334" s="11"/>
      <c r="L334" s="10"/>
      <c r="M334" s="11"/>
      <c r="N334" s="10"/>
      <c r="O334" s="11"/>
      <c r="P334" s="10"/>
      <c r="Q334" s="11"/>
      <c r="R334" s="10"/>
      <c r="S334" s="11"/>
      <c r="U334" s="10">
        <f t="shared" si="36"/>
        <v>0</v>
      </c>
      <c r="V334" s="11" t="e">
        <f t="shared" si="37"/>
        <v>#DIV/0!</v>
      </c>
      <c r="W334" s="10">
        <f t="shared" si="38"/>
        <v>0</v>
      </c>
      <c r="X334" s="11" t="e">
        <f t="shared" si="39"/>
        <v>#DIV/0!</v>
      </c>
    </row>
    <row r="335" spans="1:24" s="6" customFormat="1" ht="12.75">
      <c r="A335" s="8" t="s">
        <v>61</v>
      </c>
      <c r="B335" s="8" t="s">
        <v>10</v>
      </c>
      <c r="C335" s="8" t="s">
        <v>97</v>
      </c>
      <c r="D335" s="10"/>
      <c r="E335" s="11"/>
      <c r="F335" s="10"/>
      <c r="G335" s="11"/>
      <c r="H335" s="10"/>
      <c r="I335" s="11"/>
      <c r="J335" s="10"/>
      <c r="K335" s="11"/>
      <c r="L335" s="10"/>
      <c r="M335" s="11"/>
      <c r="N335" s="10"/>
      <c r="O335" s="11"/>
      <c r="P335" s="10"/>
      <c r="Q335" s="11"/>
      <c r="R335" s="10"/>
      <c r="S335" s="11"/>
      <c r="U335" s="10">
        <f t="shared" si="36"/>
        <v>0</v>
      </c>
      <c r="V335" s="11" t="e">
        <f t="shared" si="37"/>
        <v>#DIV/0!</v>
      </c>
      <c r="W335" s="10">
        <f t="shared" si="38"/>
        <v>0</v>
      </c>
      <c r="X335" s="11" t="e">
        <f t="shared" si="39"/>
        <v>#DIV/0!</v>
      </c>
    </row>
    <row r="336" spans="1:24" s="6" customFormat="1" ht="12.75">
      <c r="A336" s="8" t="s">
        <v>62</v>
      </c>
      <c r="B336" s="8" t="s">
        <v>11</v>
      </c>
      <c r="C336" s="8" t="s">
        <v>116</v>
      </c>
      <c r="D336" s="10"/>
      <c r="E336" s="11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U336" s="10">
        <f t="shared" si="36"/>
        <v>0</v>
      </c>
      <c r="V336" s="11" t="e">
        <f t="shared" si="37"/>
        <v>#DIV/0!</v>
      </c>
      <c r="W336" s="10">
        <f t="shared" si="38"/>
        <v>0</v>
      </c>
      <c r="X336" s="11" t="e">
        <f t="shared" si="39"/>
        <v>#DIV/0!</v>
      </c>
    </row>
    <row r="337" spans="1:24" s="6" customFormat="1" ht="13.5" thickBot="1">
      <c r="A337" s="9" t="s">
        <v>63</v>
      </c>
      <c r="B337" s="9" t="s">
        <v>0</v>
      </c>
      <c r="C337" s="9" t="s">
        <v>99</v>
      </c>
      <c r="D337" s="14"/>
      <c r="E337" s="15"/>
      <c r="F337" s="14"/>
      <c r="G337" s="15"/>
      <c r="H337" s="14"/>
      <c r="I337" s="15"/>
      <c r="J337" s="14"/>
      <c r="K337" s="15"/>
      <c r="L337" s="14"/>
      <c r="M337" s="15"/>
      <c r="N337" s="14"/>
      <c r="O337" s="15"/>
      <c r="P337" s="14"/>
      <c r="Q337" s="15"/>
      <c r="R337" s="14"/>
      <c r="S337" s="15"/>
      <c r="U337" s="14">
        <f t="shared" si="36"/>
        <v>0</v>
      </c>
      <c r="V337" s="15" t="e">
        <f t="shared" si="37"/>
        <v>#DIV/0!</v>
      </c>
      <c r="W337" s="14">
        <f t="shared" si="38"/>
        <v>0</v>
      </c>
      <c r="X337" s="15" t="e">
        <f t="shared" si="39"/>
        <v>#DIV/0!</v>
      </c>
    </row>
    <row r="338" ht="5.1" customHeight="1"/>
    <row r="339" spans="1:3" ht="12.75">
      <c r="A339" s="3" t="s">
        <v>221</v>
      </c>
      <c r="B339" s="3" t="s">
        <v>220</v>
      </c>
      <c r="C339" s="3" t="s">
        <v>222</v>
      </c>
    </row>
  </sheetData>
  <mergeCells count="33"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  <mergeCell ref="R10:S10"/>
    <mergeCell ref="F10:G10"/>
    <mergeCell ref="H10:I10"/>
    <mergeCell ref="J10:K10"/>
    <mergeCell ref="L10:M10"/>
    <mergeCell ref="N10:O10"/>
    <mergeCell ref="H8:I8"/>
    <mergeCell ref="J8:K8"/>
    <mergeCell ref="L8:M8"/>
    <mergeCell ref="N8:O8"/>
    <mergeCell ref="P8:Q8"/>
    <mergeCell ref="U8:V8"/>
    <mergeCell ref="W8:X8"/>
    <mergeCell ref="U9:V9"/>
    <mergeCell ref="W9:X9"/>
    <mergeCell ref="U10:V10"/>
    <mergeCell ref="W10:X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Мурзакматова Бегайым Нурболотовна</cp:lastModifiedBy>
  <dcterms:created xsi:type="dcterms:W3CDTF">2016-12-29T09:26:59Z</dcterms:created>
  <dcterms:modified xsi:type="dcterms:W3CDTF">2022-09-23T05:24:50Z</dcterms:modified>
  <cp:category/>
  <cp:version/>
  <cp:contentType/>
  <cp:contentStatus/>
</cp:coreProperties>
</file>