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B361" i="11" s="1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F357" i="11" l="1"/>
  <c r="B358" i="6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<sst xmlns="http://schemas.openxmlformats.org/spreadsheetml/2006/main" count="4567" uniqueCount="81">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</sst>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x14ac:dyDescent="0.2">
      <c r="A359" s="34" t="s">
        <v>2</v>
      </c>
      <c r="B359" s="32">
        <f>'2.общ.по срокам'!B359</f>
        <v>581196626.63999999</v>
      </c>
      <c r="C359" s="36">
        <f>'2.общ.по срокам'!C359</f>
        <v>1.4277543581451126</v>
      </c>
      <c r="D359" s="32">
        <f>'6.по срокам в нацвал'!B359</f>
        <v>495845141.92000008</v>
      </c>
      <c r="E359" s="36">
        <f>'6.по срокам в нацвал'!C359</f>
        <v>1.6359390874372484</v>
      </c>
      <c r="F359" s="32">
        <f>'10.по срокам в инвал'!B359</f>
        <v>85351484.719999999</v>
      </c>
      <c r="G359" s="36">
        <f>'10.по срокам в инвал'!C359</f>
        <v>0.21831568253122241</v>
      </c>
    </row>
    <row r="360" spans="1:7" hidden="1" x14ac:dyDescent="0.2">
      <c r="A360" s="34" t="s">
        <v>3</v>
      </c>
      <c r="B360" s="32">
        <f>'2.общ.по срокам'!B360</f>
        <v>0</v>
      </c>
      <c r="C360" s="36" t="e">
        <f>'2.общ.по срокам'!C360</f>
        <v>#DIV/0!</v>
      </c>
      <c r="D360" s="32">
        <f>'6.по срокам в нацвал'!B360</f>
        <v>0</v>
      </c>
      <c r="E360" s="36" t="e">
        <f>'6.по срокам в нацвал'!C360</f>
        <v>#DIV/0!</v>
      </c>
      <c r="F360" s="32">
        <f>'10.по срокам в инвал'!B360</f>
        <v>0</v>
      </c>
      <c r="G360" s="36" t="e">
        <f>'10.по срокам в инвал'!C360</f>
        <v>#DIV/0!</v>
      </c>
    </row>
    <row r="361" spans="1:7" hidden="1" x14ac:dyDescent="0.2">
      <c r="A361" s="34" t="s">
        <v>4</v>
      </c>
      <c r="B361" s="32">
        <f>'2.общ.по срокам'!B361</f>
        <v>0</v>
      </c>
      <c r="C361" s="36" t="e">
        <f>'2.общ.по срокам'!C361</f>
        <v>#DIV/0!</v>
      </c>
      <c r="D361" s="32">
        <f>'6.по срокам в нацвал'!B361</f>
        <v>0</v>
      </c>
      <c r="E361" s="36" t="e">
        <f>'6.по срокам в нацвал'!C361</f>
        <v>#DIV/0!</v>
      </c>
      <c r="F361" s="32">
        <f>'10.по срокам в инвал'!B361</f>
        <v>0</v>
      </c>
      <c r="G361" s="36" t="e">
        <f>'10.по срокам в инвал'!C361</f>
        <v>#DIV/0!</v>
      </c>
    </row>
    <row r="362" spans="1:7" hidden="1" x14ac:dyDescent="0.2">
      <c r="A362" s="34" t="s">
        <v>5</v>
      </c>
      <c r="B362" s="32">
        <f>'2.общ.по срокам'!B362</f>
        <v>0</v>
      </c>
      <c r="C362" s="36" t="e">
        <f>'2.общ.по срокам'!C362</f>
        <v>#DIV/0!</v>
      </c>
      <c r="D362" s="32">
        <f>'6.по срокам в нацвал'!B362</f>
        <v>0</v>
      </c>
      <c r="E362" s="36" t="e">
        <f>'6.по срокам в нацвал'!C362</f>
        <v>#DIV/0!</v>
      </c>
      <c r="F362" s="32">
        <f>'10.по срокам в инвал'!B362</f>
        <v>0</v>
      </c>
      <c r="G362" s="36" t="e">
        <f>'10.по срокам в инвал'!C362</f>
        <v>#DIV/0!</v>
      </c>
    </row>
    <row r="363" spans="1:7" hidden="1" x14ac:dyDescent="0.2">
      <c r="A363" s="34" t="s">
        <v>6</v>
      </c>
      <c r="B363" s="32">
        <f>'2.общ.по срокам'!B363</f>
        <v>0</v>
      </c>
      <c r="C363" s="36" t="e">
        <f>'2.общ.по срокам'!C363</f>
        <v>#DIV/0!</v>
      </c>
      <c r="D363" s="32">
        <f>'6.по срокам в нацвал'!B363</f>
        <v>0</v>
      </c>
      <c r="E363" s="36" t="e">
        <f>'6.по срокам в нацвал'!C363</f>
        <v>#DIV/0!</v>
      </c>
      <c r="F363" s="32">
        <f>'10.по срокам в инвал'!B363</f>
        <v>0</v>
      </c>
      <c r="G363" s="36" t="e">
        <f>'10.по срокам в инвал'!C363</f>
        <v>#DIV/0!</v>
      </c>
    </row>
    <row r="364" spans="1:7" hidden="1" x14ac:dyDescent="0.2">
      <c r="A364" s="34" t="s">
        <v>7</v>
      </c>
      <c r="B364" s="32">
        <f>'2.общ.по срокам'!B364</f>
        <v>0</v>
      </c>
      <c r="C364" s="36" t="e">
        <f>'2.общ.по срокам'!C364</f>
        <v>#DIV/0!</v>
      </c>
      <c r="D364" s="32">
        <f>'6.по срокам в нацвал'!B364</f>
        <v>0</v>
      </c>
      <c r="E364" s="36" t="e">
        <f>'6.по срокам в нацвал'!C364</f>
        <v>#DIV/0!</v>
      </c>
      <c r="F364" s="32">
        <f>'10.по срокам в инвал'!B364</f>
        <v>0</v>
      </c>
      <c r="G364" s="36" t="e">
        <f>'10.по срокам в инвал'!C364</f>
        <v>#DIV/0!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2:14" x14ac:dyDescent="0.2">
      <c r="B369" s="18"/>
      <c r="C369" s="19"/>
      <c r="D369" s="18"/>
      <c r="E369" s="19"/>
      <c r="F369" s="18"/>
      <c r="G369" s="19"/>
    </row>
    <row r="370" spans="2:14" x14ac:dyDescent="0.2">
      <c r="B370" s="18"/>
      <c r="C370" s="18"/>
      <c r="D370" s="18"/>
      <c r="E370" s="18"/>
      <c r="F370" s="18"/>
      <c r="G370" s="18"/>
    </row>
    <row r="371" spans="2:14" x14ac:dyDescent="0.2">
      <c r="B371" s="18"/>
      <c r="C371" s="18"/>
      <c r="D371" s="18"/>
      <c r="E371" s="18"/>
      <c r="F371" s="18"/>
      <c r="G371" s="18"/>
    </row>
    <row r="372" spans="2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2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2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2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2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2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2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2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2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2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customHeight="1" x14ac:dyDescent="0.2">
      <c r="A359" s="23" t="s">
        <v>2</v>
      </c>
      <c r="B359" s="26">
        <f>'3.физ-всего'!B359+'4.юрид-всего'!B359+'5.нерез-всего'!B191</f>
        <v>581196626.63999999</v>
      </c>
      <c r="C359" s="28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1.4277543581451126</v>
      </c>
      <c r="D359" s="21">
        <f>'3.физ-всего'!D359+'4.юрид-всего'!D359+'5.нерез-всего'!D191</f>
        <v>559257148.44000006</v>
      </c>
      <c r="E359" s="28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1.2403012445058017</v>
      </c>
      <c r="F359" s="21">
        <f t="shared" si="42"/>
        <v>21777778.199999999</v>
      </c>
      <c r="G359" s="28">
        <f t="shared" si="43"/>
        <v>6.166351139327884</v>
      </c>
      <c r="H359" s="21">
        <f>'3.физ-всего'!H359+'4.юрид-всего'!H359+'5.нерез-всего'!H191</f>
        <v>6296633.040000001</v>
      </c>
      <c r="I359" s="28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0.4625096655148262</v>
      </c>
      <c r="J359" s="21">
        <f>'3.физ-всего'!J359+'4.юрид-всего'!J359+'5.нерез-всего'!J191</f>
        <v>2457642.33</v>
      </c>
      <c r="K359" s="28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3.6189090016609535</v>
      </c>
      <c r="L359" s="21">
        <f>'3.физ-всего'!L359+'4.юрид-всего'!L359+'5.нерез-всего'!L191</f>
        <v>2769650.25</v>
      </c>
      <c r="M359" s="28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8.2004200739064217</v>
      </c>
      <c r="N359" s="21">
        <f>'3.физ-всего'!N359+'4.юрид-всего'!N359+'5.нерез-всего'!N191</f>
        <v>5902366.7300000004</v>
      </c>
      <c r="O359" s="28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11.007287143237187</v>
      </c>
      <c r="P359" s="21">
        <f>'3.физ-всего'!P359+'4.юрид-всего'!P359+'5.нерез-всего'!P191</f>
        <v>4300017.5199999996</v>
      </c>
      <c r="Q359" s="28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7.9502455657901807</v>
      </c>
      <c r="R359" s="21">
        <f>'3.физ-всего'!R359+'4.юрид-всего'!R359+'5.нерез-всего'!R191</f>
        <v>51468.33</v>
      </c>
      <c r="S359" s="28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11.96179617057717</v>
      </c>
    </row>
    <row r="360" spans="1:19" ht="14.25" hidden="1" customHeight="1" x14ac:dyDescent="0.2">
      <c r="A360" s="23" t="s">
        <v>3</v>
      </c>
      <c r="B360" s="26">
        <f>'3.физ-всего'!B360+'4.юрид-всего'!B360+'5.нерез-всего'!B192</f>
        <v>0</v>
      </c>
      <c r="C360" s="28" t="e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#DIV/0!</v>
      </c>
      <c r="D360" s="21">
        <f>'3.физ-всего'!D360+'4.юрид-всего'!D360+'5.нерез-всего'!D192</f>
        <v>0</v>
      </c>
      <c r="E360" s="28" t="e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#DIV/0!</v>
      </c>
      <c r="F360" s="21">
        <f t="shared" si="42"/>
        <v>0</v>
      </c>
      <c r="G360" s="28" t="e">
        <f t="shared" si="43"/>
        <v>#DIV/0!</v>
      </c>
      <c r="H360" s="21">
        <f>'3.физ-всего'!H360+'4.юрид-всего'!H360+'5.нерез-всего'!H192</f>
        <v>0</v>
      </c>
      <c r="I360" s="28" t="e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#DIV/0!</v>
      </c>
      <c r="J360" s="21">
        <f>'3.физ-всего'!J360+'4.юрид-всего'!J360+'5.нерез-всего'!J192</f>
        <v>0</v>
      </c>
      <c r="K360" s="28" t="e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#DIV/0!</v>
      </c>
      <c r="L360" s="21">
        <f>'3.физ-всего'!L360+'4.юрид-всего'!L360+'5.нерез-всего'!L192</f>
        <v>0</v>
      </c>
      <c r="M360" s="28" t="e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#DIV/0!</v>
      </c>
      <c r="N360" s="21">
        <f>'3.физ-всего'!N360+'4.юрид-всего'!N360+'5.нерез-всего'!N192</f>
        <v>0</v>
      </c>
      <c r="O360" s="28" t="e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#DIV/0!</v>
      </c>
      <c r="P360" s="21">
        <f>'3.физ-всего'!P360+'4.юрид-всего'!P360+'5.нерез-всего'!P192</f>
        <v>0</v>
      </c>
      <c r="Q360" s="28" t="e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#DIV/0!</v>
      </c>
      <c r="R360" s="21">
        <f>'3.физ-всего'!R360+'4.юрид-всего'!R360+'5.нерез-всего'!R192</f>
        <v>0</v>
      </c>
      <c r="S360" s="28" t="e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#DIV/0!</v>
      </c>
    </row>
    <row r="361" spans="1:19" ht="14.25" hidden="1" customHeight="1" x14ac:dyDescent="0.2">
      <c r="A361" s="23" t="s">
        <v>4</v>
      </c>
      <c r="B361" s="26">
        <f>'3.физ-всего'!B361+'4.юрид-всего'!B361+'5.нерез-всего'!B193</f>
        <v>0</v>
      </c>
      <c r="C361" s="28" t="e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#DIV/0!</v>
      </c>
      <c r="D361" s="21">
        <f>'3.физ-всего'!D361+'4.юрид-всего'!D361+'5.нерез-всего'!D193</f>
        <v>0</v>
      </c>
      <c r="E361" s="28" t="e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#DIV/0!</v>
      </c>
      <c r="F361" s="21">
        <f t="shared" si="42"/>
        <v>0</v>
      </c>
      <c r="G361" s="28" t="e">
        <f t="shared" si="43"/>
        <v>#DIV/0!</v>
      </c>
      <c r="H361" s="21">
        <f>'3.физ-всего'!H361+'4.юрид-всего'!H361+'5.нерез-всего'!H193</f>
        <v>0</v>
      </c>
      <c r="I361" s="28" t="e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#DIV/0!</v>
      </c>
      <c r="J361" s="21">
        <f>'3.физ-всего'!J361+'4.юрид-всего'!J361+'5.нерез-всего'!J193</f>
        <v>0</v>
      </c>
      <c r="K361" s="28" t="e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#DIV/0!</v>
      </c>
      <c r="L361" s="21">
        <f>'3.физ-всего'!L361+'4.юрид-всего'!L361+'5.нерез-всего'!L193</f>
        <v>0</v>
      </c>
      <c r="M361" s="28" t="e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#DIV/0!</v>
      </c>
      <c r="N361" s="21">
        <f>'3.физ-всего'!N361+'4.юрид-всего'!N361+'5.нерез-всего'!N193</f>
        <v>0</v>
      </c>
      <c r="O361" s="28" t="e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#DIV/0!</v>
      </c>
      <c r="P361" s="21">
        <f>'3.физ-всего'!P361+'4.юрид-всего'!P361+'5.нерез-всего'!P193</f>
        <v>0</v>
      </c>
      <c r="Q361" s="28" t="e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#DIV/0!</v>
      </c>
      <c r="R361" s="21">
        <f>'3.физ-всего'!R361+'4.юрид-всего'!R361+'5.нерез-всего'!R193</f>
        <v>0</v>
      </c>
      <c r="S361" s="28" t="e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#DIV/0!</v>
      </c>
    </row>
    <row r="362" spans="1:19" ht="14.25" hidden="1" customHeight="1" x14ac:dyDescent="0.2">
      <c r="A362" s="23" t="s">
        <v>5</v>
      </c>
      <c r="B362" s="26">
        <f>'3.физ-всего'!B362+'4.юрид-всего'!B362+'5.нерез-всего'!B194</f>
        <v>0</v>
      </c>
      <c r="C362" s="28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21">
        <f>'3.физ-всего'!D362+'4.юрид-всего'!D362+'5.нерез-всего'!D194</f>
        <v>0</v>
      </c>
      <c r="E362" s="28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21">
        <f t="shared" si="42"/>
        <v>0</v>
      </c>
      <c r="G362" s="28" t="e">
        <f t="shared" si="43"/>
        <v>#DIV/0!</v>
      </c>
      <c r="H362" s="21">
        <f>'3.физ-всего'!H362+'4.юрид-всего'!H362+'5.нерез-всего'!H194</f>
        <v>0</v>
      </c>
      <c r="I362" s="28" t="e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#DIV/0!</v>
      </c>
      <c r="J362" s="21">
        <f>'3.физ-всего'!J362+'4.юрид-всего'!J362+'5.нерез-всего'!J194</f>
        <v>0</v>
      </c>
      <c r="K362" s="28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21">
        <f>'3.физ-всего'!L362+'4.юрид-всего'!L362+'5.нерез-всего'!L194</f>
        <v>0</v>
      </c>
      <c r="M362" s="28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21">
        <f>'3.физ-всего'!N362+'4.юрид-всего'!N362+'5.нерез-всего'!N194</f>
        <v>0</v>
      </c>
      <c r="O362" s="28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21">
        <f>'3.физ-всего'!P362+'4.юрид-всего'!P362+'5.нерез-всего'!P194</f>
        <v>0</v>
      </c>
      <c r="Q362" s="28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21">
        <f>'3.физ-всего'!R362+'4.юрид-всего'!R362+'5.нерез-всего'!R194</f>
        <v>0</v>
      </c>
      <c r="S362" s="28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</row>
    <row r="363" spans="1:19" ht="14.25" hidden="1" customHeight="1" x14ac:dyDescent="0.2">
      <c r="A363" s="23" t="s">
        <v>6</v>
      </c>
      <c r="B363" s="26">
        <f>'3.физ-всего'!B363+'4.юрид-всего'!B363+'5.нерез-всего'!B195</f>
        <v>0</v>
      </c>
      <c r="C363" s="28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21">
        <f>'3.физ-всего'!D363+'4.юрид-всего'!D363+'5.нерез-всего'!D195</f>
        <v>0</v>
      </c>
      <c r="E363" s="28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21">
        <f t="shared" si="42"/>
        <v>0</v>
      </c>
      <c r="G363" s="28" t="e">
        <f t="shared" si="43"/>
        <v>#DIV/0!</v>
      </c>
      <c r="H363" s="21">
        <f>'3.физ-всего'!H363+'4.юрид-всего'!H363+'5.нерез-всего'!H195</f>
        <v>0</v>
      </c>
      <c r="I363" s="28" t="e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#DIV/0!</v>
      </c>
      <c r="J363" s="21">
        <f>'3.физ-всего'!J363+'4.юрид-всего'!J363+'5.нерез-всего'!J195</f>
        <v>0</v>
      </c>
      <c r="K363" s="28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21">
        <f>'3.физ-всего'!L363+'4.юрид-всего'!L363+'5.нерез-всего'!L195</f>
        <v>0</v>
      </c>
      <c r="M363" s="28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21">
        <f>'3.физ-всего'!N363+'4.юрид-всего'!N363+'5.нерез-всего'!N195</f>
        <v>0</v>
      </c>
      <c r="O363" s="28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21">
        <f>'3.физ-всего'!P363+'4.юрид-всего'!P363+'5.нерез-всего'!P195</f>
        <v>0</v>
      </c>
      <c r="Q363" s="28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21">
        <f>'3.физ-всего'!R363+'4.юрид-всего'!R363+'5.нерез-всего'!R195</f>
        <v>0</v>
      </c>
      <c r="S363" s="28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</row>
    <row r="364" spans="1:19" ht="14.25" hidden="1" customHeight="1" x14ac:dyDescent="0.2">
      <c r="A364" s="23" t="s">
        <v>7</v>
      </c>
      <c r="B364" s="26">
        <f>'3.физ-всего'!B364+'4.юрид-всего'!B364+'5.нерез-всего'!B196</f>
        <v>0</v>
      </c>
      <c r="C364" s="28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21">
        <f>'3.физ-всего'!D364+'4.юрид-всего'!D364+'5.нерез-всего'!D196</f>
        <v>0</v>
      </c>
      <c r="E364" s="28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21">
        <f t="shared" si="42"/>
        <v>0</v>
      </c>
      <c r="G364" s="28" t="e">
        <f t="shared" si="43"/>
        <v>#DIV/0!</v>
      </c>
      <c r="H364" s="21">
        <f>'3.физ-всего'!H364+'4.юрид-всего'!H364+'5.нерез-всего'!H196</f>
        <v>0</v>
      </c>
      <c r="I364" s="28" t="e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#DIV/0!</v>
      </c>
      <c r="J364" s="21">
        <f>'3.физ-всего'!J364+'4.юрид-всего'!J364+'5.нерез-всего'!J196</f>
        <v>0</v>
      </c>
      <c r="K364" s="28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21">
        <f>'3.физ-всего'!L364+'4.юрид-всего'!L364+'5.нерез-всего'!L196</f>
        <v>0</v>
      </c>
      <c r="M364" s="28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21">
        <f>'3.физ-всего'!N364+'4.юрид-всего'!N364+'5.нерез-всего'!N196</f>
        <v>0</v>
      </c>
      <c r="O364" s="28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21">
        <f>'3.физ-всего'!P364+'4.юрид-всего'!P364+'5.нерез-всего'!P196</f>
        <v>0</v>
      </c>
      <c r="Q364" s="28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21">
        <f>'3.физ-всего'!R364+'4.юрид-всего'!R364+'5.нерез-всего'!R196</f>
        <v>0</v>
      </c>
      <c r="S364" s="28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customHeight="1" x14ac:dyDescent="0.2">
      <c r="A359" s="23" t="s">
        <v>2</v>
      </c>
      <c r="B359" s="26">
        <f>'7.физ-в нацвал'!B359+'11.физ-в инвал'!B359</f>
        <v>490102033.80000001</v>
      </c>
      <c r="C359" s="28">
        <f>('7.физ-в нацвал'!B359*'7.физ-в нацвал'!C359+'11.физ-в инвал'!B359*'11.физ-в инвал'!C359)/('7.физ-в нацвал'!B359+'11.физ-в инвал'!B359)</f>
        <v>1.5401253185062742</v>
      </c>
      <c r="D359" s="21">
        <f>'7.физ-в нацвал'!D359+'11.физ-в инвал'!D359</f>
        <v>477599585.42000002</v>
      </c>
      <c r="E359" s="28">
        <f>('7.физ-в нацвал'!D359*'7.физ-в нацвал'!E359+'11.физ-в инвал'!D359*'11.физ-в инвал'!E359)/('7.физ-в нацвал'!D359+'11.физ-в инвал'!D359)</f>
        <v>1.391868575201993</v>
      </c>
      <c r="F359" s="21">
        <f t="shared" si="40"/>
        <v>12502448.380000001</v>
      </c>
      <c r="G359" s="28">
        <f t="shared" si="41"/>
        <v>7.2036047415538214</v>
      </c>
      <c r="H359" s="21">
        <f>'7.физ-в нацвал'!H359+'11.физ-в инвал'!H359</f>
        <v>3806986.0100000002</v>
      </c>
      <c r="I359" s="28">
        <f>('7.физ-в нацвал'!H359*'7.физ-в нацвал'!I359+'11.физ-в инвал'!H359*'11.физ-в инвал'!I359)/('7.физ-в нацвал'!H359+'11.физ-в инвал'!H359)</f>
        <v>0.41400265035384293</v>
      </c>
      <c r="J359" s="21">
        <f>'7.физ-в нацвал'!J359+'11.физ-в инвал'!J359</f>
        <v>1132404.97</v>
      </c>
      <c r="K359" s="28">
        <f>('7.физ-в нацвал'!J359*'7.физ-в нацвал'!K359+'11.физ-в инвал'!J359*'11.физ-в инвал'!K359)/('7.физ-в нацвал'!J359+'11.физ-в инвал'!J359)</f>
        <v>5.8772975944286108</v>
      </c>
      <c r="L359" s="21">
        <f>'7.физ-в нацвал'!L359+'11.физ-в инвал'!L359</f>
        <v>1638327.4300000002</v>
      </c>
      <c r="M359" s="28">
        <f>('7.физ-в нацвал'!L359*'7.физ-в нацвал'!M359+'11.физ-в инвал'!L359*'11.физ-в инвал'!M359)/('7.физ-в нацвал'!L359+'11.физ-в инвал'!L359)</f>
        <v>9.4095797156981842</v>
      </c>
      <c r="N359" s="21">
        <f>'7.физ-в нацвал'!N359+'11.физ-в инвал'!N359</f>
        <v>3657990.84</v>
      </c>
      <c r="O359" s="28">
        <f>('7.физ-в нацвал'!N359*'7.физ-в нацвал'!O359+'11.физ-в инвал'!N359*'11.физ-в инвал'!O359)/('7.физ-в нацвал'!N359+'11.физ-в инвал'!N359)</f>
        <v>11.870524012465784</v>
      </c>
      <c r="P359" s="21">
        <f>'7.физ-в нацвал'!P359+'11.физ-в инвал'!P359</f>
        <v>2215818.31</v>
      </c>
      <c r="Q359" s="28">
        <f>('7.физ-в нацвал'!P359*'7.физ-в нацвал'!Q359+'11.физ-в инвал'!P359*'11.физ-в инвал'!Q359)/('7.физ-в нацвал'!P359+'11.физ-в инвал'!P359)</f>
        <v>10.099571226803372</v>
      </c>
      <c r="R359" s="22">
        <f>'7.физ-в нацвал'!R359+'11.физ-в инвал'!R359</f>
        <v>50920.82</v>
      </c>
      <c r="S359" s="30">
        <f>('7.физ-в нацвал'!R359*'7.физ-в нацвал'!S359+'11.физ-в инвал'!R359*'11.физ-в инвал'!S359)/('7.физ-в нацвал'!R359+'11.физ-в инвал'!R359)</f>
        <v>12.059067842976647</v>
      </c>
    </row>
    <row r="360" spans="1:19" ht="14.25" hidden="1" customHeight="1" x14ac:dyDescent="0.2">
      <c r="A360" s="23" t="s">
        <v>3</v>
      </c>
      <c r="B360" s="26">
        <f>'7.физ-в нацвал'!B360+'11.физ-в инвал'!B360</f>
        <v>0</v>
      </c>
      <c r="C360" s="28" t="e">
        <f>('7.физ-в нацвал'!B360*'7.физ-в нацвал'!C360+'11.физ-в инвал'!B360*'11.физ-в инвал'!C360)/('7.физ-в нацвал'!B360+'11.физ-в инвал'!B360)</f>
        <v>#DIV/0!</v>
      </c>
      <c r="D360" s="21">
        <f>'7.физ-в нацвал'!D360+'11.физ-в инвал'!D360</f>
        <v>0</v>
      </c>
      <c r="E360" s="28" t="e">
        <f>('7.физ-в нацвал'!D360*'7.физ-в нацвал'!E360+'11.физ-в инвал'!D360*'11.физ-в инвал'!E360)/('7.физ-в нацвал'!D360+'11.физ-в инвал'!D360)</f>
        <v>#DIV/0!</v>
      </c>
      <c r="F360" s="21">
        <f t="shared" si="40"/>
        <v>0</v>
      </c>
      <c r="G360" s="28" t="e">
        <f t="shared" si="41"/>
        <v>#DIV/0!</v>
      </c>
      <c r="H360" s="21">
        <f>'7.физ-в нацвал'!H360+'11.физ-в инвал'!H360</f>
        <v>0</v>
      </c>
      <c r="I360" s="28" t="e">
        <f>('7.физ-в нацвал'!H360*'7.физ-в нацвал'!I360+'11.физ-в инвал'!H360*'11.физ-в инвал'!I360)/('7.физ-в нацвал'!H360+'11.физ-в инвал'!H360)</f>
        <v>#DIV/0!</v>
      </c>
      <c r="J360" s="21">
        <f>'7.физ-в нацвал'!J360+'11.физ-в инвал'!J360</f>
        <v>0</v>
      </c>
      <c r="K360" s="28" t="e">
        <f>('7.физ-в нацвал'!J360*'7.физ-в нацвал'!K360+'11.физ-в инвал'!J360*'11.физ-в инвал'!K360)/('7.физ-в нацвал'!J360+'11.физ-в инвал'!J360)</f>
        <v>#DIV/0!</v>
      </c>
      <c r="L360" s="21">
        <f>'7.физ-в нацвал'!L360+'11.физ-в инвал'!L360</f>
        <v>0</v>
      </c>
      <c r="M360" s="28" t="e">
        <f>('7.физ-в нацвал'!L360*'7.физ-в нацвал'!M360+'11.физ-в инвал'!L360*'11.физ-в инвал'!M360)/('7.физ-в нацвал'!L360+'11.физ-в инвал'!L360)</f>
        <v>#DIV/0!</v>
      </c>
      <c r="N360" s="21">
        <f>'7.физ-в нацвал'!N360+'11.физ-в инвал'!N360</f>
        <v>0</v>
      </c>
      <c r="O360" s="28" t="e">
        <f>('7.физ-в нацвал'!N360*'7.физ-в нацвал'!O360+'11.физ-в инвал'!N360*'11.физ-в инвал'!O360)/('7.физ-в нацвал'!N360+'11.физ-в инвал'!N360)</f>
        <v>#DIV/0!</v>
      </c>
      <c r="P360" s="21">
        <f>'7.физ-в нацвал'!P360+'11.физ-в инвал'!P360</f>
        <v>0</v>
      </c>
      <c r="Q360" s="28" t="e">
        <f>('7.физ-в нацвал'!P360*'7.физ-в нацвал'!Q360+'11.физ-в инвал'!P360*'11.физ-в инвал'!Q360)/('7.физ-в нацвал'!P360+'11.физ-в инвал'!P360)</f>
        <v>#DIV/0!</v>
      </c>
      <c r="R360" s="22">
        <f>'7.физ-в нацвал'!R360+'11.физ-в инвал'!R360</f>
        <v>0</v>
      </c>
      <c r="S360" s="30" t="e">
        <f>('7.физ-в нацвал'!R360*'7.физ-в нацвал'!S360+'11.физ-в инвал'!R360*'11.физ-в инвал'!S360)/('7.физ-в нацвал'!R360+'11.физ-в инвал'!R360)</f>
        <v>#DIV/0!</v>
      </c>
    </row>
    <row r="361" spans="1:19" ht="14.25" hidden="1" customHeight="1" x14ac:dyDescent="0.2">
      <c r="A361" s="23" t="s">
        <v>4</v>
      </c>
      <c r="B361" s="26">
        <f>'7.физ-в нацвал'!B361+'11.физ-в инвал'!B361</f>
        <v>0</v>
      </c>
      <c r="C361" s="28" t="e">
        <f>('7.физ-в нацвал'!B361*'7.физ-в нацвал'!C361+'11.физ-в инвал'!B361*'11.физ-в инвал'!C361)/('7.физ-в нацвал'!B361+'11.физ-в инвал'!B361)</f>
        <v>#DIV/0!</v>
      </c>
      <c r="D361" s="21">
        <f>'7.физ-в нацвал'!D361+'11.физ-в инвал'!D361</f>
        <v>0</v>
      </c>
      <c r="E361" s="28" t="e">
        <f>('7.физ-в нацвал'!D361*'7.физ-в нацвал'!E361+'11.физ-в инвал'!D361*'11.физ-в инвал'!E361)/('7.физ-в нацвал'!D361+'11.физ-в инвал'!D361)</f>
        <v>#DIV/0!</v>
      </c>
      <c r="F361" s="21">
        <f t="shared" si="40"/>
        <v>0</v>
      </c>
      <c r="G361" s="28" t="e">
        <f t="shared" si="41"/>
        <v>#DIV/0!</v>
      </c>
      <c r="H361" s="21">
        <f>'7.физ-в нацвал'!H361+'11.физ-в инвал'!H361</f>
        <v>0</v>
      </c>
      <c r="I361" s="28" t="e">
        <f>('7.физ-в нацвал'!H361*'7.физ-в нацвал'!I361+'11.физ-в инвал'!H361*'11.физ-в инвал'!I361)/('7.физ-в нацвал'!H361+'11.физ-в инвал'!H361)</f>
        <v>#DIV/0!</v>
      </c>
      <c r="J361" s="21">
        <f>'7.физ-в нацвал'!J361+'11.физ-в инвал'!J361</f>
        <v>0</v>
      </c>
      <c r="K361" s="28" t="e">
        <f>('7.физ-в нацвал'!J361*'7.физ-в нацвал'!K361+'11.физ-в инвал'!J361*'11.физ-в инвал'!K361)/('7.физ-в нацвал'!J361+'11.физ-в инвал'!J361)</f>
        <v>#DIV/0!</v>
      </c>
      <c r="L361" s="21">
        <f>'7.физ-в нацвал'!L361+'11.физ-в инвал'!L361</f>
        <v>0</v>
      </c>
      <c r="M361" s="28" t="e">
        <f>('7.физ-в нацвал'!L361*'7.физ-в нацвал'!M361+'11.физ-в инвал'!L361*'11.физ-в инвал'!M361)/('7.физ-в нацвал'!L361+'11.физ-в инвал'!L361)</f>
        <v>#DIV/0!</v>
      </c>
      <c r="N361" s="21">
        <f>'7.физ-в нацвал'!N361+'11.физ-в инвал'!N361</f>
        <v>0</v>
      </c>
      <c r="O361" s="28" t="e">
        <f>('7.физ-в нацвал'!N361*'7.физ-в нацвал'!O361+'11.физ-в инвал'!N361*'11.физ-в инвал'!O361)/('7.физ-в нацвал'!N361+'11.физ-в инвал'!N361)</f>
        <v>#DIV/0!</v>
      </c>
      <c r="P361" s="21">
        <f>'7.физ-в нацвал'!P361+'11.физ-в инвал'!P361</f>
        <v>0</v>
      </c>
      <c r="Q361" s="28" t="e">
        <f>('7.физ-в нацвал'!P361*'7.физ-в нацвал'!Q361+'11.физ-в инвал'!P361*'11.физ-в инвал'!Q361)/('7.физ-в нацвал'!P361+'11.физ-в инвал'!P361)</f>
        <v>#DIV/0!</v>
      </c>
      <c r="R361" s="22">
        <f>'7.физ-в нацвал'!R361+'11.физ-в инвал'!R361</f>
        <v>0</v>
      </c>
      <c r="S361" s="30" t="e">
        <f>('7.физ-в нацвал'!R361*'7.физ-в нацвал'!S361+'11.физ-в инвал'!R361*'11.физ-в инвал'!S361)/('7.физ-в нацвал'!R361+'11.физ-в инвал'!R361)</f>
        <v>#DIV/0!</v>
      </c>
    </row>
    <row r="362" spans="1:19" ht="14.25" hidden="1" customHeight="1" x14ac:dyDescent="0.2">
      <c r="A362" s="23" t="s">
        <v>5</v>
      </c>
      <c r="B362" s="26">
        <f>'7.физ-в нацвал'!B362+'11.физ-в инвал'!B362</f>
        <v>0</v>
      </c>
      <c r="C362" s="28" t="e">
        <f>('7.физ-в нацвал'!B362*'7.физ-в нацвал'!C362+'11.физ-в инвал'!B362*'11.физ-в инвал'!C362)/('7.физ-в нацвал'!B362+'11.физ-в инвал'!B362)</f>
        <v>#DIV/0!</v>
      </c>
      <c r="D362" s="21">
        <f>'7.физ-в нацвал'!D362+'11.физ-в инвал'!D362</f>
        <v>0</v>
      </c>
      <c r="E362" s="28" t="e">
        <f>('7.физ-в нацвал'!D362*'7.физ-в нацвал'!E362+'11.физ-в инвал'!D362*'11.физ-в инвал'!E362)/('7.физ-в нацвал'!D362+'11.физ-в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'7.физ-в нацвал'!H362+'11.физ-в инвал'!H362</f>
        <v>0</v>
      </c>
      <c r="I362" s="28" t="e">
        <f>('7.физ-в нацвал'!H362*'7.физ-в нацвал'!I362+'11.физ-в инвал'!H362*'11.физ-в инвал'!I362)/('7.физ-в нацвал'!H362+'11.физ-в инвал'!H362)</f>
        <v>#DIV/0!</v>
      </c>
      <c r="J362" s="21">
        <f>'7.физ-в нацвал'!J362+'11.физ-в инвал'!J362</f>
        <v>0</v>
      </c>
      <c r="K362" s="28" t="e">
        <f>('7.физ-в нацвал'!J362*'7.физ-в нацвал'!K362+'11.физ-в инвал'!J362*'11.физ-в инвал'!K362)/('7.физ-в нацвал'!J362+'11.физ-в инвал'!J362)</f>
        <v>#DIV/0!</v>
      </c>
      <c r="L362" s="21">
        <f>'7.физ-в нацвал'!L362+'11.физ-в инвал'!L362</f>
        <v>0</v>
      </c>
      <c r="M362" s="28" t="e">
        <f>('7.физ-в нацвал'!L362*'7.физ-в нацвал'!M362+'11.физ-в инвал'!L362*'11.физ-в инвал'!M362)/('7.физ-в нацвал'!L362+'11.физ-в инвал'!L362)</f>
        <v>#DIV/0!</v>
      </c>
      <c r="N362" s="21">
        <f>'7.физ-в нацвал'!N362+'11.физ-в инвал'!N362</f>
        <v>0</v>
      </c>
      <c r="O362" s="28" t="e">
        <f>('7.физ-в нацвал'!N362*'7.физ-в нацвал'!O362+'11.физ-в инвал'!N362*'11.физ-в инвал'!O362)/('7.физ-в нацвал'!N362+'11.физ-в инвал'!N362)</f>
        <v>#DIV/0!</v>
      </c>
      <c r="P362" s="21">
        <f>'7.физ-в нацвал'!P362+'11.физ-в инвал'!P362</f>
        <v>0</v>
      </c>
      <c r="Q362" s="28" t="e">
        <f>('7.физ-в нацвал'!P362*'7.физ-в нацвал'!Q362+'11.физ-в инвал'!P362*'11.физ-в инвал'!Q362)/('7.физ-в нацвал'!P362+'11.физ-в инвал'!P362)</f>
        <v>#DIV/0!</v>
      </c>
      <c r="R362" s="22">
        <f>'7.физ-в нацвал'!R362+'11.физ-в инвал'!R362</f>
        <v>0</v>
      </c>
      <c r="S362" s="30" t="e">
        <f>('7.физ-в нацвал'!R362*'7.физ-в нацвал'!S362+'11.физ-в инвал'!R362*'11.физ-в инвал'!S362)/('7.физ-в нацвал'!R362+'11.физ-в инвал'!R362)</f>
        <v>#DIV/0!</v>
      </c>
    </row>
    <row r="363" spans="1:19" ht="14.25" hidden="1" customHeight="1" x14ac:dyDescent="0.2">
      <c r="A363" s="23" t="s">
        <v>6</v>
      </c>
      <c r="B363" s="26">
        <f>'7.физ-в нацвал'!B363+'11.физ-в инвал'!B363</f>
        <v>0</v>
      </c>
      <c r="C363" s="28" t="e">
        <f>('7.физ-в нацвал'!B363*'7.физ-в нацвал'!C363+'11.физ-в инвал'!B363*'11.физ-в инвал'!C363)/('7.физ-в нацвал'!B363+'11.физ-в инвал'!B363)</f>
        <v>#DIV/0!</v>
      </c>
      <c r="D363" s="21">
        <f>'7.физ-в нацвал'!D363+'11.физ-в инвал'!D363</f>
        <v>0</v>
      </c>
      <c r="E363" s="28" t="e">
        <f>('7.физ-в нацвал'!D363*'7.физ-в нацвал'!E363+'11.физ-в инвал'!D363*'11.физ-в инвал'!E363)/('7.физ-в нацвал'!D363+'11.физ-в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'7.физ-в нацвал'!H363+'11.физ-в инвал'!H363</f>
        <v>0</v>
      </c>
      <c r="I363" s="28" t="e">
        <f>('7.физ-в нацвал'!H363*'7.физ-в нацвал'!I363+'11.физ-в инвал'!H363*'11.физ-в инвал'!I363)/('7.физ-в нацвал'!H363+'11.физ-в инвал'!H363)</f>
        <v>#DIV/0!</v>
      </c>
      <c r="J363" s="21">
        <f>'7.физ-в нацвал'!J363+'11.физ-в инвал'!J363</f>
        <v>0</v>
      </c>
      <c r="K363" s="28" t="e">
        <f>('7.физ-в нацвал'!J363*'7.физ-в нацвал'!K363+'11.физ-в инвал'!J363*'11.физ-в инвал'!K363)/('7.физ-в нацвал'!J363+'11.физ-в инвал'!J363)</f>
        <v>#DIV/0!</v>
      </c>
      <c r="L363" s="21">
        <f>'7.физ-в нацвал'!L363+'11.физ-в инвал'!L363</f>
        <v>0</v>
      </c>
      <c r="M363" s="28" t="e">
        <f>('7.физ-в нацвал'!L363*'7.физ-в нацвал'!M363+'11.физ-в инвал'!L363*'11.физ-в инвал'!M363)/('7.физ-в нацвал'!L363+'11.физ-в инвал'!L363)</f>
        <v>#DIV/0!</v>
      </c>
      <c r="N363" s="21">
        <f>'7.физ-в нацвал'!N363+'11.физ-в инвал'!N363</f>
        <v>0</v>
      </c>
      <c r="O363" s="28" t="e">
        <f>('7.физ-в нацвал'!N363*'7.физ-в нацвал'!O363+'11.физ-в инвал'!N363*'11.физ-в инвал'!O363)/('7.физ-в нацвал'!N363+'11.физ-в инвал'!N363)</f>
        <v>#DIV/0!</v>
      </c>
      <c r="P363" s="21">
        <f>'7.физ-в нацвал'!P363+'11.физ-в инвал'!P363</f>
        <v>0</v>
      </c>
      <c r="Q363" s="28" t="e">
        <f>('7.физ-в нацвал'!P363*'7.физ-в нацвал'!Q363+'11.физ-в инвал'!P363*'11.физ-в инвал'!Q363)/('7.физ-в нацвал'!P363+'11.физ-в инвал'!P363)</f>
        <v>#DIV/0!</v>
      </c>
      <c r="R363" s="22">
        <f>'7.физ-в нацвал'!R363+'11.физ-в инвал'!R363</f>
        <v>0</v>
      </c>
      <c r="S363" s="30" t="e">
        <f>('7.физ-в нацвал'!R363*'7.физ-в нацвал'!S363+'11.физ-в инвал'!R363*'11.физ-в инвал'!S363)/('7.физ-в нацвал'!R363+'11.физ-в инвал'!R363)</f>
        <v>#DIV/0!</v>
      </c>
    </row>
    <row r="364" spans="1:19" ht="14.25" hidden="1" customHeight="1" x14ac:dyDescent="0.2">
      <c r="A364" s="23" t="s">
        <v>7</v>
      </c>
      <c r="B364" s="26">
        <f>'7.физ-в нацвал'!B364+'11.физ-в инвал'!B364</f>
        <v>0</v>
      </c>
      <c r="C364" s="28" t="e">
        <f>('7.физ-в нацвал'!B364*'7.физ-в нацвал'!C364+'11.физ-в инвал'!B364*'11.физ-в инвал'!C364)/('7.физ-в нацвал'!B364+'11.физ-в инвал'!B364)</f>
        <v>#DIV/0!</v>
      </c>
      <c r="D364" s="21">
        <f>'7.физ-в нацвал'!D364+'11.физ-в инвал'!D364</f>
        <v>0</v>
      </c>
      <c r="E364" s="28" t="e">
        <f>('7.физ-в нацвал'!D364*'7.физ-в нацвал'!E364+'11.физ-в инвал'!D364*'11.физ-в инвал'!E364)/('7.физ-в нацвал'!D364+'11.физ-в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'7.физ-в нацвал'!H364+'11.физ-в инвал'!H364</f>
        <v>0</v>
      </c>
      <c r="I364" s="28" t="e">
        <f>('7.физ-в нацвал'!H364*'7.физ-в нацвал'!I364+'11.физ-в инвал'!H364*'11.физ-в инвал'!I364)/('7.физ-в нацвал'!H364+'11.физ-в инвал'!H364)</f>
        <v>#DIV/0!</v>
      </c>
      <c r="J364" s="21">
        <f>'7.физ-в нацвал'!J364+'11.физ-в инвал'!J364</f>
        <v>0</v>
      </c>
      <c r="K364" s="28" t="e">
        <f>('7.физ-в нацвал'!J364*'7.физ-в нацвал'!K364+'11.физ-в инвал'!J364*'11.физ-в инвал'!K364)/('7.физ-в нацвал'!J364+'11.физ-в инвал'!J364)</f>
        <v>#DIV/0!</v>
      </c>
      <c r="L364" s="21">
        <f>'7.физ-в нацвал'!L364+'11.физ-в инвал'!L364</f>
        <v>0</v>
      </c>
      <c r="M364" s="28" t="e">
        <f>('7.физ-в нацвал'!L364*'7.физ-в нацвал'!M364+'11.физ-в инвал'!L364*'11.физ-в инвал'!M364)/('7.физ-в нацвал'!L364+'11.физ-в инвал'!L364)</f>
        <v>#DIV/0!</v>
      </c>
      <c r="N364" s="21">
        <f>'7.физ-в нацвал'!N364+'11.физ-в инвал'!N364</f>
        <v>0</v>
      </c>
      <c r="O364" s="28" t="e">
        <f>('7.физ-в нацвал'!N364*'7.физ-в нацвал'!O364+'11.физ-в инвал'!N364*'11.физ-в инвал'!O364)/('7.физ-в нацвал'!N364+'11.физ-в инвал'!N364)</f>
        <v>#DIV/0!</v>
      </c>
      <c r="P364" s="21">
        <f>'7.физ-в нацвал'!P364+'11.физ-в инвал'!P364</f>
        <v>0</v>
      </c>
      <c r="Q364" s="28" t="e">
        <f>('7.физ-в нацвал'!P364*'7.физ-в нацвал'!Q364+'11.физ-в инвал'!P364*'11.физ-в инвал'!Q364)/('7.физ-в нацвал'!P364+'11.физ-в инвал'!P364)</f>
        <v>#DIV/0!</v>
      </c>
      <c r="R364" s="22">
        <f>'7.физ-в нацвал'!R364+'11.физ-в инвал'!R364</f>
        <v>0</v>
      </c>
      <c r="S364" s="30" t="e">
        <f>('7.физ-в нацвал'!R364*'7.физ-в нацвал'!S364+'11.физ-в инвал'!R364*'11.физ-в инвал'!S364)/('7.физ-в нацвал'!R364+'11.физ-в инвал'!R364)</f>
        <v>#DIV/0!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  <row r="381" spans="2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customHeight="1" x14ac:dyDescent="0.2">
      <c r="A359" s="23" t="s">
        <v>2</v>
      </c>
      <c r="B359" s="26">
        <f>'8.юрид-в нацвал'!B359+'12.юрид-в инвал'!B359</f>
        <v>31382600.75</v>
      </c>
      <c r="C359" s="28">
        <f>('8.юрид-в нацвал'!B359*'8.юрид-в нацвал'!C359+'12.юрид-в инвал'!B359*'12.юрид-в инвал'!C359)/('8.юрид-в нацвал'!B359+'12.юрид-в инвал'!B359)</f>
        <v>1.990336220843649</v>
      </c>
      <c r="D359" s="21">
        <f>'8.юрид-в нацвал'!D359+'12.юрид-в инвал'!D359</f>
        <v>24910386.259999998</v>
      </c>
      <c r="E359" s="28">
        <f>('8.юрид-в нацвал'!D359*'8.юрид-в нацвал'!E359+'12.юрид-в инвал'!D359*'12.юрид-в инвал'!E359)/('8.юрид-в нацвал'!D359+'12.юрид-в инвал'!D359)</f>
        <v>0.85398166003789633</v>
      </c>
      <c r="F359" s="21">
        <f t="shared" si="40"/>
        <v>6310514.4900000002</v>
      </c>
      <c r="G359" s="28">
        <f t="shared" si="41"/>
        <v>6.2308171590142498</v>
      </c>
      <c r="H359" s="21">
        <f>'8.юрид-в нацвал'!H359+'12.юрид-в инвал'!H359</f>
        <v>474740.83999999997</v>
      </c>
      <c r="I359" s="28">
        <f>('8.юрид-в нацвал'!H359*'8.юрид-в нацвал'!I359+'12.юрид-в инвал'!H359*'12.юрид-в инвал'!I359)/('8.юрид-в нацвал'!H359+'12.юрид-в инвал'!H359)</f>
        <v>2.5852608147215688</v>
      </c>
      <c r="J359" s="21">
        <f>'8.юрид-в нацвал'!J359+'12.юрид-в инвал'!J359</f>
        <v>1166850.74</v>
      </c>
      <c r="K359" s="28">
        <f>('8.юрид-в нацвал'!J359*'8.юрид-в нацвал'!K359+'12.юрид-в инвал'!J359*'12.юрид-в инвал'!K359)/('8.юрид-в нацвал'!J359+'12.юрид-в инвал'!J359)</f>
        <v>1.4641263598975793</v>
      </c>
      <c r="L359" s="21">
        <f>'8.юрид-в нацвал'!L359+'12.юрид-в инвал'!L359</f>
        <v>908484.29999999993</v>
      </c>
      <c r="M359" s="28">
        <f>('8.юрид-в нацвал'!L359*'8.юрид-в нацвал'!M359+'12.юрид-в инвал'!L359*'12.юрид-в инвал'!M359)/('8.юрид-в нацвал'!L359+'12.юрид-в инвал'!L359)</f>
        <v>7.1546756118955539</v>
      </c>
      <c r="N359" s="21">
        <f>'8.юрид-в нацвал'!N359+'12.юрид-в инвал'!N359</f>
        <v>1898262.4500000002</v>
      </c>
      <c r="O359" s="28">
        <f>('8.юрид-в нацвал'!N359*'8.юрид-в нацвал'!O359+'12.юрид-в инвал'!N359*'12.юрид-в инвал'!O359)/('8.юрид-в нацвал'!N359+'12.юрид-в инвал'!N359)</f>
        <v>10.290735304910047</v>
      </c>
      <c r="P359" s="21">
        <f>'8.юрид-в нацвал'!P359+'12.юрид-в инвал'!P359</f>
        <v>1862176.16</v>
      </c>
      <c r="Q359" s="28">
        <f>('8.юрид-в нацвал'!P359*'8.юрид-в нацвал'!Q359+'12.юрид-в инвал'!P359*'12.юрид-в инвал'!Q359)/('8.юрид-в нацвал'!P359+'12.юрид-в инвал'!P359)</f>
        <v>5.5577391088499448</v>
      </c>
      <c r="R359" s="22"/>
      <c r="S359" s="30"/>
    </row>
    <row r="360" spans="1:19" ht="14.25" hidden="1" customHeight="1" x14ac:dyDescent="0.2">
      <c r="A360" s="23" t="s">
        <v>3</v>
      </c>
      <c r="B360" s="26">
        <f>'8.юрид-в нацвал'!B360+'12.юрид-в инвал'!B360</f>
        <v>0</v>
      </c>
      <c r="C360" s="28" t="e">
        <f>('8.юрид-в нацвал'!B360*'8.юрид-в нацвал'!C360+'12.юрид-в инвал'!B360*'12.юрид-в инвал'!C360)/('8.юрид-в нацвал'!B360+'12.юрид-в инвал'!B360)</f>
        <v>#DIV/0!</v>
      </c>
      <c r="D360" s="21">
        <f>'8.юрид-в нацвал'!D360+'12.юрид-в инвал'!D360</f>
        <v>0</v>
      </c>
      <c r="E360" s="28" t="e">
        <f>('8.юрид-в нацвал'!D360*'8.юрид-в нацвал'!E360+'12.юрид-в инвал'!D360*'12.юрид-в инвал'!E360)/('8.юрид-в нацвал'!D360+'12.юрид-в инвал'!D360)</f>
        <v>#DIV/0!</v>
      </c>
      <c r="F360" s="21">
        <f t="shared" si="40"/>
        <v>0</v>
      </c>
      <c r="G360" s="28" t="e">
        <f t="shared" si="41"/>
        <v>#DIV/0!</v>
      </c>
      <c r="H360" s="21">
        <f>'8.юрид-в нацвал'!H360+'12.юрид-в инвал'!H360</f>
        <v>0</v>
      </c>
      <c r="I360" s="28" t="e">
        <f>('8.юрид-в нацвал'!H360*'8.юрид-в нацвал'!I360+'12.юрид-в инвал'!H360*'12.юрид-в инвал'!I360)/('8.юрид-в нацвал'!H360+'12.юрид-в инвал'!H360)</f>
        <v>#DIV/0!</v>
      </c>
      <c r="J360" s="21">
        <f>'8.юрид-в нацвал'!J360+'12.юрид-в инвал'!J360</f>
        <v>0</v>
      </c>
      <c r="K360" s="28" t="e">
        <f>('8.юрид-в нацвал'!J360*'8.юрид-в нацвал'!K360+'12.юрид-в инвал'!J360*'12.юрид-в инвал'!K360)/('8.юрид-в нацвал'!J360+'12.юрид-в инвал'!J360)</f>
        <v>#DIV/0!</v>
      </c>
      <c r="L360" s="21">
        <f>'8.юрид-в нацвал'!L360+'12.юрид-в инвал'!L360</f>
        <v>0</v>
      </c>
      <c r="M360" s="28" t="e">
        <f>('8.юрид-в нацвал'!L360*'8.юрид-в нацвал'!M360+'12.юрид-в инвал'!L360*'12.юрид-в инвал'!M360)/('8.юрид-в нацвал'!L360+'12.юрид-в инвал'!L360)</f>
        <v>#DIV/0!</v>
      </c>
      <c r="N360" s="21">
        <f>'8.юрид-в нацвал'!N360+'12.юрид-в инвал'!N360</f>
        <v>0</v>
      </c>
      <c r="O360" s="28" t="e">
        <f>('8.юрид-в нацвал'!N360*'8.юрид-в нацвал'!O360+'12.юрид-в инвал'!N360*'12.юрид-в инвал'!O360)/('8.юрид-в нацвал'!N360+'12.юрид-в инвал'!N360)</f>
        <v>#DIV/0!</v>
      </c>
      <c r="P360" s="21">
        <f>'8.юрид-в нацвал'!P360+'12.юрид-в инвал'!P360</f>
        <v>0</v>
      </c>
      <c r="Q360" s="28" t="e">
        <f>('8.юрид-в нацвал'!P360*'8.юрид-в нацвал'!Q360+'12.юрид-в инвал'!P360*'12.юрид-в инвал'!Q360)/('8.юрид-в нацвал'!P360+'12.юрид-в инвал'!P360)</f>
        <v>#DIV/0!</v>
      </c>
      <c r="R360" s="22"/>
      <c r="S360" s="30"/>
    </row>
    <row r="361" spans="1:19" ht="14.25" hidden="1" customHeight="1" x14ac:dyDescent="0.2">
      <c r="A361" s="23" t="s">
        <v>4</v>
      </c>
      <c r="B361" s="26">
        <f>'8.юрид-в нацвал'!B361+'12.юрид-в инвал'!B361</f>
        <v>0</v>
      </c>
      <c r="C361" s="28" t="e">
        <f>('8.юрид-в нацвал'!B361*'8.юрид-в нацвал'!C361+'12.юрид-в инвал'!B361*'12.юрид-в инвал'!C361)/('8.юрид-в нацвал'!B361+'12.юрид-в инвал'!B361)</f>
        <v>#DIV/0!</v>
      </c>
      <c r="D361" s="21">
        <f>'8.юрид-в нацвал'!D361+'12.юрид-в инвал'!D361</f>
        <v>0</v>
      </c>
      <c r="E361" s="28" t="e">
        <f>('8.юрид-в нацвал'!D361*'8.юрид-в нацвал'!E361+'12.юрид-в инвал'!D361*'12.юрид-в инвал'!E361)/('8.юрид-в нацвал'!D361+'12.юрид-в инвал'!D361)</f>
        <v>#DIV/0!</v>
      </c>
      <c r="F361" s="21">
        <f t="shared" si="40"/>
        <v>0</v>
      </c>
      <c r="G361" s="28" t="e">
        <f t="shared" si="41"/>
        <v>#DIV/0!</v>
      </c>
      <c r="H361" s="21">
        <f>'8.юрид-в нацвал'!H361+'12.юрид-в инвал'!H361</f>
        <v>0</v>
      </c>
      <c r="I361" s="28" t="e">
        <f>('8.юрид-в нацвал'!H361*'8.юрид-в нацвал'!I361+'12.юрид-в инвал'!H361*'12.юрид-в инвал'!I361)/('8.юрид-в нацвал'!H361+'12.юрид-в инвал'!H361)</f>
        <v>#DIV/0!</v>
      </c>
      <c r="J361" s="21">
        <f>'8.юрид-в нацвал'!J361+'12.юрид-в инвал'!J361</f>
        <v>0</v>
      </c>
      <c r="K361" s="28" t="e">
        <f>('8.юрид-в нацвал'!J361*'8.юрид-в нацвал'!K361+'12.юрид-в инвал'!J361*'12.юрид-в инвал'!K361)/('8.юрид-в нацвал'!J361+'12.юрид-в инвал'!J361)</f>
        <v>#DIV/0!</v>
      </c>
      <c r="L361" s="21">
        <f>'8.юрид-в нацвал'!L361+'12.юрид-в инвал'!L361</f>
        <v>0</v>
      </c>
      <c r="M361" s="28" t="e">
        <f>('8.юрид-в нацвал'!L361*'8.юрид-в нацвал'!M361+'12.юрид-в инвал'!L361*'12.юрид-в инвал'!M361)/('8.юрид-в нацвал'!L361+'12.юрид-в инвал'!L361)</f>
        <v>#DIV/0!</v>
      </c>
      <c r="N361" s="21">
        <f>'8.юрид-в нацвал'!N361+'12.юрид-в инвал'!N361</f>
        <v>0</v>
      </c>
      <c r="O361" s="28" t="e">
        <f>('8.юрид-в нацвал'!N361*'8.юрид-в нацвал'!O361+'12.юрид-в инвал'!N361*'12.юрид-в инвал'!O361)/('8.юрид-в нацвал'!N361+'12.юрид-в инвал'!N361)</f>
        <v>#DIV/0!</v>
      </c>
      <c r="P361" s="21">
        <f>'8.юрид-в нацвал'!P361+'12.юрид-в инвал'!P361</f>
        <v>0</v>
      </c>
      <c r="Q361" s="28" t="e">
        <f>('8.юрид-в нацвал'!P361*'8.юрид-в нацвал'!Q361+'12.юрид-в инвал'!P361*'12.юрид-в инвал'!Q361)/('8.юрид-в нацвал'!P361+'12.юрид-в инвал'!P361)</f>
        <v>#DIV/0!</v>
      </c>
      <c r="R361" s="22"/>
      <c r="S361" s="30"/>
    </row>
    <row r="362" spans="1:19" ht="14.25" hidden="1" customHeight="1" x14ac:dyDescent="0.2">
      <c r="A362" s="23" t="s">
        <v>5</v>
      </c>
      <c r="B362" s="26">
        <f>'8.юрид-в нацвал'!B362+'12.юрид-в инвал'!B362</f>
        <v>0</v>
      </c>
      <c r="C362" s="28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21">
        <f>'8.юрид-в нацвал'!D362+'12.юрид-в инвал'!D362</f>
        <v>0</v>
      </c>
      <c r="E362" s="28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'8.юрид-в нацвал'!H362+'12.юрид-в инвал'!H362</f>
        <v>0</v>
      </c>
      <c r="I362" s="28" t="e">
        <f>('8.юрид-в нацвал'!H362*'8.юрид-в нацвал'!I362+'12.юрид-в инвал'!H362*'12.юрид-в инвал'!I362)/('8.юрид-в нацвал'!H362+'12.юрид-в инвал'!H362)</f>
        <v>#DIV/0!</v>
      </c>
      <c r="J362" s="21">
        <f>'8.юрид-в нацвал'!J362+'12.юрид-в инвал'!J362</f>
        <v>0</v>
      </c>
      <c r="K362" s="28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21">
        <f>'8.юрид-в нацвал'!L362+'12.юрид-в инвал'!L362</f>
        <v>0</v>
      </c>
      <c r="M362" s="28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21">
        <f>'8.юрид-в нацвал'!N362+'12.юрид-в инвал'!N362</f>
        <v>0</v>
      </c>
      <c r="O362" s="28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21">
        <f>'8.юрид-в нацвал'!P362+'12.юрид-в инвал'!P362</f>
        <v>0</v>
      </c>
      <c r="Q362" s="28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22">
        <f>'8.юрид-в нацвал'!R362+'12.юрид-в инвал'!R362</f>
        <v>0</v>
      </c>
      <c r="S362" s="30" t="e">
        <f>('8.юрид-в нацвал'!R362*'8.юрид-в нацвал'!S362+'12.юрид-в инвал'!R362*'12.юрид-в инвал'!S362)/('8.юрид-в нацвал'!R362+'12.юрид-в инвал'!R362)</f>
        <v>#DIV/0!</v>
      </c>
    </row>
    <row r="363" spans="1:19" ht="14.25" hidden="1" customHeight="1" x14ac:dyDescent="0.2">
      <c r="A363" s="23" t="s">
        <v>6</v>
      </c>
      <c r="B363" s="26">
        <f>'8.юрид-в нацвал'!B363+'12.юрид-в инвал'!B363</f>
        <v>0</v>
      </c>
      <c r="C363" s="28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21">
        <f>'8.юрид-в нацвал'!D363+'12.юрид-в инвал'!D363</f>
        <v>0</v>
      </c>
      <c r="E363" s="28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'8.юрид-в нацвал'!H363+'12.юрид-в инвал'!H363</f>
        <v>0</v>
      </c>
      <c r="I363" s="28" t="e">
        <f>('8.юрид-в нацвал'!H363*'8.юрид-в нацвал'!I363+'12.юрид-в инвал'!H363*'12.юрид-в инвал'!I363)/('8.юрид-в нацвал'!H363+'12.юрид-в инвал'!H363)</f>
        <v>#DIV/0!</v>
      </c>
      <c r="J363" s="21">
        <f>'8.юрид-в нацвал'!J363+'12.юрид-в инвал'!J363</f>
        <v>0</v>
      </c>
      <c r="K363" s="28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21">
        <f>'8.юрид-в нацвал'!L363+'12.юрид-в инвал'!L363</f>
        <v>0</v>
      </c>
      <c r="M363" s="28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21">
        <f>'8.юрид-в нацвал'!N363+'12.юрид-в инвал'!N363</f>
        <v>0</v>
      </c>
      <c r="O363" s="28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21">
        <f>'8.юрид-в нацвал'!P363+'12.юрид-в инвал'!P363</f>
        <v>0</v>
      </c>
      <c r="Q363" s="28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22"/>
      <c r="S363" s="30"/>
    </row>
    <row r="364" spans="1:19" ht="14.25" hidden="1" customHeight="1" x14ac:dyDescent="0.2">
      <c r="A364" s="23" t="s">
        <v>7</v>
      </c>
      <c r="B364" s="26">
        <f>'8.юрид-в нацвал'!B364+'12.юрид-в инвал'!B364</f>
        <v>0</v>
      </c>
      <c r="C364" s="28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21">
        <f>'8.юрид-в нацвал'!D364+'12.юрид-в инвал'!D364</f>
        <v>0</v>
      </c>
      <c r="E364" s="28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'8.юрид-в нацвал'!H364+'12.юрид-в инвал'!H364</f>
        <v>0</v>
      </c>
      <c r="I364" s="28" t="e">
        <f>('8.юрид-в нацвал'!H364*'8.юрид-в нацвал'!I364+'12.юрид-в инвал'!H364*'12.юрид-в инвал'!I364)/('8.юрид-в нацвал'!H364+'12.юрид-в инвал'!H364)</f>
        <v>#DIV/0!</v>
      </c>
      <c r="J364" s="21">
        <f>'8.юрид-в нацвал'!J364+'12.юрид-в инвал'!J364</f>
        <v>0</v>
      </c>
      <c r="K364" s="28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21">
        <f>'8.юрид-в нацвал'!L364+'12.юрид-в инвал'!L364</f>
        <v>0</v>
      </c>
      <c r="M364" s="28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21">
        <f>'8.юрид-в нацвал'!N364+'12.юрид-в инвал'!N364</f>
        <v>0</v>
      </c>
      <c r="O364" s="28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21">
        <f>'8.юрид-в нацвал'!P364+'12.юрид-в инвал'!P364</f>
        <v>0</v>
      </c>
      <c r="Q364" s="28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>
        <f>'8.юрид-в нацвал'!R365+'12.юрид-в инвал'!R365</f>
        <v>0</v>
      </c>
      <c r="S365" s="30" t="e">
        <f>('8.юрид-в нацвал'!R365*'8.юрид-в нацвал'!S365+'12.юрид-в инвал'!R365*'12.юрид-в инвал'!S365)/('8.юрид-в нацвал'!R365+'12.юрид-в инвал'!R365)</f>
        <v>#DIV/0!</v>
      </c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x14ac:dyDescent="0.2">
      <c r="A191" s="23" t="s">
        <v>2</v>
      </c>
      <c r="B191" s="26">
        <f>'9.нерез-в нацвал'!B191+'13.нерез-в инвал'!B191</f>
        <v>59711992.090000004</v>
      </c>
      <c r="C191" s="28">
        <f>('9.нерез-в нацвал'!B191*'9.нерез-в нацвал'!C191+'13.нерез-в инвал'!B191*'13.нерез-в инвал'!C191)/('9.нерез-в нацвал'!B191+'13.нерез-в инвал'!B191)</f>
        <v>0.2097658829037401</v>
      </c>
      <c r="D191" s="21">
        <f>'9.нерез-в нацвал'!D191+'13.нерез-в инвал'!D191</f>
        <v>56747176.760000005</v>
      </c>
      <c r="E191" s="28">
        <f>('9.нерез-в нацвал'!D191*'9.нерез-в нацвал'!E191+'13.нерез-в инвал'!D191*'13.нерез-в инвал'!E191)/('9.нерез-в нацвал'!D191+'13.нерез-в инвал'!D191)</f>
        <v>0.13425284142364791</v>
      </c>
      <c r="F191" s="21">
        <f t="shared" si="26"/>
        <v>2964815.3299999996</v>
      </c>
      <c r="G191" s="28">
        <f t="shared" si="27"/>
        <v>1.6551010675933056</v>
      </c>
      <c r="H191" s="21">
        <f>'9.нерез-в нацвал'!H191+'13.нерез-в инвал'!H191</f>
        <v>2014906.19</v>
      </c>
      <c r="I191" s="28">
        <f>('9.нерез-в нацвал'!H191*'9.нерез-в нацвал'!I191+'13.нерез-в инвал'!H191*'13.нерез-в инвал'!I191)/('9.нерез-в нацвал'!H191+'13.нерез-в инвал'!H191)</f>
        <v>5.4008694270774017E-2</v>
      </c>
      <c r="J191" s="21">
        <f>'9.нерез-в нацвал'!J191+'13.нерез-в инвал'!J191</f>
        <v>158386.62</v>
      </c>
      <c r="K191" s="28">
        <f>('9.нерез-в нацвал'!J191*'9.нерез-в нацвал'!K191+'13.нерез-в инвал'!J191*'13.нерез-в инвал'!K191)/('9.нерез-в нацвал'!J191+'13.нерез-в инвал'!J191)</f>
        <v>3.346785342726549</v>
      </c>
      <c r="L191" s="21">
        <f>'9.нерез-в нацвал'!L191+'13.нерез-в инвал'!L191</f>
        <v>222838.52000000002</v>
      </c>
      <c r="M191" s="28">
        <f>('9.нерез-в нацвал'!L191*'9.нерез-в нацвал'!M191+'13.нерез-в инвал'!L191*'13.нерез-в инвал'!M191)/('9.нерез-в нацвал'!L191+'13.нерез-в инвал'!L191)</f>
        <v>3.5739444410239289</v>
      </c>
      <c r="N191" s="21">
        <f>'9.нерез-в нацвал'!N191+'13.нерез-в инвал'!N191</f>
        <v>346113.44</v>
      </c>
      <c r="O191" s="28">
        <f>('9.нерез-в нацвал'!N191*'9.нерез-в нацвал'!O191+'13.нерез-в инвал'!N191*'13.нерез-в инвал'!O191)/('9.нерез-в нацвал'!N191+'13.нерез-в инвал'!N191)</f>
        <v>5.8138768202702513</v>
      </c>
      <c r="P191" s="21">
        <f>'9.нерез-в нацвал'!P191+'13.нерез-в инвал'!P191</f>
        <v>222023.05</v>
      </c>
      <c r="Q191" s="28">
        <f>('9.нерез-в нацвал'!P191*'9.нерез-в нацвал'!Q191+'13.нерез-в инвал'!P191*'13.нерез-в инвал'!Q191)/('9.нерез-в нацвал'!P191+'13.нерез-в инвал'!P191)</f>
        <v>6.5663952535558794</v>
      </c>
      <c r="R191" s="21">
        <f>'9.нерез-в нацвал'!R191+'13.нерез-в инвал'!R191</f>
        <v>547.51</v>
      </c>
      <c r="S191" s="28">
        <f>('9.нерез-в нацвал'!R191*'9.нерез-в нацвал'!S191+'13.нерез-в инвал'!R191*'13.нерез-в инвал'!S191)/('9.нерез-в нацвал'!R191+'13.нерез-в инвал'!R191)</f>
        <v>2.9151060254607231</v>
      </c>
    </row>
    <row r="192" spans="1:19" hidden="1" x14ac:dyDescent="0.2">
      <c r="A192" s="23" t="s">
        <v>3</v>
      </c>
      <c r="B192" s="26">
        <f>'9.нерез-в нацвал'!B192+'13.нерез-в инвал'!B192</f>
        <v>0</v>
      </c>
      <c r="C192" s="28" t="e">
        <f>('9.нерез-в нацвал'!B192*'9.нерез-в нацвал'!C192+'13.нерез-в инвал'!B192*'13.нерез-в инвал'!C192)/('9.нерез-в нацвал'!B192+'13.нерез-в инвал'!B192)</f>
        <v>#DIV/0!</v>
      </c>
      <c r="D192" s="21">
        <f>'9.нерез-в нацвал'!D192+'13.нерез-в инвал'!D192</f>
        <v>0</v>
      </c>
      <c r="E192" s="28" t="e">
        <f>('9.нерез-в нацвал'!D192*'9.нерез-в нацвал'!E192+'13.нерез-в инвал'!D192*'13.нерез-в инвал'!E192)/('9.нерез-в нацвал'!D192+'13.нерез-в инвал'!D192)</f>
        <v>#DIV/0!</v>
      </c>
      <c r="F192" s="21">
        <f t="shared" si="26"/>
        <v>0</v>
      </c>
      <c r="G192" s="28" t="e">
        <f t="shared" si="27"/>
        <v>#DIV/0!</v>
      </c>
      <c r="H192" s="21">
        <f>'9.нерез-в нацвал'!H192+'13.нерез-в инвал'!H192</f>
        <v>0</v>
      </c>
      <c r="I192" s="28" t="e">
        <f>('9.нерез-в нацвал'!H192*'9.нерез-в нацвал'!I192+'13.нерез-в инвал'!H192*'13.нерез-в инвал'!I192)/('9.нерез-в нацвал'!H192+'13.нерез-в инвал'!H192)</f>
        <v>#DIV/0!</v>
      </c>
      <c r="J192" s="21">
        <f>'9.нерез-в нацвал'!J192+'13.нерез-в инвал'!J192</f>
        <v>0</v>
      </c>
      <c r="K192" s="28" t="e">
        <f>('9.нерез-в нацвал'!J192*'9.нерез-в нацвал'!K192+'13.нерез-в инвал'!J192*'13.нерез-в инвал'!K192)/('9.нерез-в нацвал'!J192+'13.нерез-в инвал'!J192)</f>
        <v>#DIV/0!</v>
      </c>
      <c r="L192" s="21">
        <f>'9.нерез-в нацвал'!L192+'13.нерез-в инвал'!L192</f>
        <v>0</v>
      </c>
      <c r="M192" s="28" t="e">
        <f>('9.нерез-в нацвал'!L192*'9.нерез-в нацвал'!M192+'13.нерез-в инвал'!L192*'13.нерез-в инвал'!M192)/('9.нерез-в нацвал'!L192+'13.нерез-в инвал'!L192)</f>
        <v>#DIV/0!</v>
      </c>
      <c r="N192" s="21">
        <f>'9.нерез-в нацвал'!N192+'13.нерез-в инвал'!N192</f>
        <v>0</v>
      </c>
      <c r="O192" s="28" t="e">
        <f>('9.нерез-в нацвал'!N192*'9.нерез-в нацвал'!O192+'13.нерез-в инвал'!N192*'13.нерез-в инвал'!O192)/('9.нерез-в нацвал'!N192+'13.нерез-в инвал'!N192)</f>
        <v>#DIV/0!</v>
      </c>
      <c r="P192" s="21">
        <f>'9.нерез-в нацвал'!P192+'13.нерез-в инвал'!P192</f>
        <v>0</v>
      </c>
      <c r="Q192" s="28" t="e">
        <f>('9.нерез-в нацвал'!P192*'9.нерез-в нацвал'!Q192+'13.нерез-в инвал'!P192*'13.нерез-в инвал'!Q192)/('9.нерез-в нацвал'!P192+'13.нерез-в инвал'!P192)</f>
        <v>#DIV/0!</v>
      </c>
      <c r="R192" s="21">
        <f>'9.нерез-в нацвал'!R192+'13.нерез-в инвал'!R192</f>
        <v>0</v>
      </c>
      <c r="S192" s="28" t="e">
        <f>('9.нерез-в нацвал'!R192*'9.нерез-в нацвал'!S192+'13.нерез-в инвал'!R192*'13.нерез-в инвал'!S192)/('9.нерез-в нацвал'!R192+'13.нерез-в инвал'!R192)</f>
        <v>#DIV/0!</v>
      </c>
    </row>
    <row r="193" spans="1:19" hidden="1" x14ac:dyDescent="0.2">
      <c r="A193" s="23" t="s">
        <v>4</v>
      </c>
      <c r="B193" s="26">
        <f>'9.нерез-в нацвал'!B193+'13.нерез-в инвал'!B193</f>
        <v>0</v>
      </c>
      <c r="C193" s="28" t="e">
        <f>('9.нерез-в нацвал'!B193*'9.нерез-в нацвал'!C193+'13.нерез-в инвал'!B193*'13.нерез-в инвал'!C193)/('9.нерез-в нацвал'!B193+'13.нерез-в инвал'!B193)</f>
        <v>#DIV/0!</v>
      </c>
      <c r="D193" s="21">
        <f>'9.нерез-в нацвал'!D193+'13.нерез-в инвал'!D193</f>
        <v>0</v>
      </c>
      <c r="E193" s="28" t="e">
        <f>('9.нерез-в нацвал'!D193*'9.нерез-в нацвал'!E193+'13.нерез-в инвал'!D193*'13.нерез-в инвал'!E193)/('9.нерез-в нацвал'!D193+'13.нерез-в инвал'!D193)</f>
        <v>#DIV/0!</v>
      </c>
      <c r="F193" s="21">
        <f t="shared" si="26"/>
        <v>0</v>
      </c>
      <c r="G193" s="28" t="e">
        <f t="shared" si="27"/>
        <v>#DIV/0!</v>
      </c>
      <c r="H193" s="21">
        <f>'9.нерез-в нацвал'!H193+'13.нерез-в инвал'!H193</f>
        <v>0</v>
      </c>
      <c r="I193" s="28" t="e">
        <f>('9.нерез-в нацвал'!H193*'9.нерез-в нацвал'!I193+'13.нерез-в инвал'!H193*'13.нерез-в инвал'!I193)/('9.нерез-в нацвал'!H193+'13.нерез-в инвал'!H193)</f>
        <v>#DIV/0!</v>
      </c>
      <c r="J193" s="21">
        <f>'9.нерез-в нацвал'!J193+'13.нерез-в инвал'!J193</f>
        <v>0</v>
      </c>
      <c r="K193" s="28" t="e">
        <f>('9.нерез-в нацвал'!J193*'9.нерез-в нацвал'!K193+'13.нерез-в инвал'!J193*'13.нерез-в инвал'!K193)/('9.нерез-в нацвал'!J193+'13.нерез-в инвал'!J193)</f>
        <v>#DIV/0!</v>
      </c>
      <c r="L193" s="21">
        <f>'9.нерез-в нацвал'!L193+'13.нерез-в инвал'!L193</f>
        <v>0</v>
      </c>
      <c r="M193" s="28" t="e">
        <f>('9.нерез-в нацвал'!L193*'9.нерез-в нацвал'!M193+'13.нерез-в инвал'!L193*'13.нерез-в инвал'!M193)/('9.нерез-в нацвал'!L193+'13.нерез-в инвал'!L193)</f>
        <v>#DIV/0!</v>
      </c>
      <c r="N193" s="21">
        <f>'9.нерез-в нацвал'!N193+'13.нерез-в инвал'!N193</f>
        <v>0</v>
      </c>
      <c r="O193" s="28" t="e">
        <f>('9.нерез-в нацвал'!N193*'9.нерез-в нацвал'!O193+'13.нерез-в инвал'!N193*'13.нерез-в инвал'!O193)/('9.нерез-в нацвал'!N193+'13.нерез-в инвал'!N193)</f>
        <v>#DIV/0!</v>
      </c>
      <c r="P193" s="21">
        <f>'9.нерез-в нацвал'!P193+'13.нерез-в инвал'!P193</f>
        <v>0</v>
      </c>
      <c r="Q193" s="28" t="e">
        <f>('9.нерез-в нацвал'!P193*'9.нерез-в нацвал'!Q193+'13.нерез-в инвал'!P193*'13.нерез-в инвал'!Q193)/('9.нерез-в нацвал'!P193+'13.нерез-в инвал'!P193)</f>
        <v>#DIV/0!</v>
      </c>
      <c r="R193" s="21">
        <f>'9.нерез-в нацвал'!R193+'13.нерез-в инвал'!R193</f>
        <v>0</v>
      </c>
      <c r="S193" s="28" t="e">
        <f>('9.нерез-в нацвал'!R193*'9.нерез-в нацвал'!S193+'13.нерез-в инвал'!R193*'13.нерез-в инвал'!S193)/('9.нерез-в нацвал'!R193+'13.нерез-в инвал'!R193)</f>
        <v>#DIV/0!</v>
      </c>
    </row>
    <row r="194" spans="1:19" hidden="1" x14ac:dyDescent="0.2">
      <c r="A194" s="23" t="s">
        <v>5</v>
      </c>
      <c r="B194" s="26">
        <f>'9.нерез-в нацвал'!B194+'13.нерез-в инвал'!B194</f>
        <v>0</v>
      </c>
      <c r="C194" s="28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21">
        <f>'9.нерез-в нацвал'!D194+'13.нерез-в инвал'!D194</f>
        <v>0</v>
      </c>
      <c r="E194" s="28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21">
        <f t="shared" si="26"/>
        <v>0</v>
      </c>
      <c r="G194" s="28" t="e">
        <f t="shared" si="27"/>
        <v>#DIV/0!</v>
      </c>
      <c r="H194" s="21">
        <f>'9.нерез-в нацвал'!H194+'13.нерез-в инвал'!H194</f>
        <v>0</v>
      </c>
      <c r="I194" s="28" t="e">
        <f>('9.нерез-в нацвал'!H194*'9.нерез-в нацвал'!I194+'13.нерез-в инвал'!H194*'13.нерез-в инвал'!I194)/('9.нерез-в нацвал'!H194+'13.нерез-в инвал'!H194)</f>
        <v>#DIV/0!</v>
      </c>
      <c r="J194" s="21">
        <f>'9.нерез-в нацвал'!J194+'13.нерез-в инвал'!J194</f>
        <v>0</v>
      </c>
      <c r="K194" s="28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21">
        <f>'9.нерез-в нацвал'!L194+'13.нерез-в инвал'!L194</f>
        <v>0</v>
      </c>
      <c r="M194" s="28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21">
        <f>'9.нерез-в нацвал'!N194+'13.нерез-в инвал'!N194</f>
        <v>0</v>
      </c>
      <c r="O194" s="28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21">
        <f>'9.нерез-в нацвал'!P194+'13.нерез-в инвал'!P194</f>
        <v>0</v>
      </c>
      <c r="Q194" s="28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21">
        <f>'9.нерез-в нацвал'!R194+'13.нерез-в инвал'!R194</f>
        <v>0</v>
      </c>
      <c r="S194" s="28" t="e">
        <f>('9.нерез-в нацвал'!R194*'9.нерез-в нацвал'!S194+'13.нерез-в инвал'!R194*'13.нерез-в инвал'!S194)/('9.нерез-в нацвал'!R194+'13.нерез-в инвал'!R194)</f>
        <v>#DIV/0!</v>
      </c>
    </row>
    <row r="195" spans="1:19" hidden="1" x14ac:dyDescent="0.2">
      <c r="A195" s="23" t="s">
        <v>6</v>
      </c>
      <c r="B195" s="26">
        <f>'9.нерез-в нацвал'!B195+'13.нерез-в инвал'!B195</f>
        <v>0</v>
      </c>
      <c r="C195" s="28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21">
        <f>'9.нерез-в нацвал'!D195+'13.нерез-в инвал'!D195</f>
        <v>0</v>
      </c>
      <c r="E195" s="28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21">
        <f t="shared" si="26"/>
        <v>0</v>
      </c>
      <c r="G195" s="28" t="e">
        <f t="shared" si="27"/>
        <v>#DIV/0!</v>
      </c>
      <c r="H195" s="21">
        <f>'9.нерез-в нацвал'!H195+'13.нерез-в инвал'!H195</f>
        <v>0</v>
      </c>
      <c r="I195" s="28" t="e">
        <f>('9.нерез-в нацвал'!H195*'9.нерез-в нацвал'!I195+'13.нерез-в инвал'!H195*'13.нерез-в инвал'!I195)/('9.нерез-в нацвал'!H195+'13.нерез-в инвал'!H195)</f>
        <v>#DIV/0!</v>
      </c>
      <c r="J195" s="21">
        <f>'9.нерез-в нацвал'!J195+'13.нерез-в инвал'!J195</f>
        <v>0</v>
      </c>
      <c r="K195" s="28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21">
        <f>'9.нерез-в нацвал'!L195+'13.нерез-в инвал'!L195</f>
        <v>0</v>
      </c>
      <c r="M195" s="28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21">
        <f>'9.нерез-в нацвал'!N195+'13.нерез-в инвал'!N195</f>
        <v>0</v>
      </c>
      <c r="O195" s="28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21">
        <f>'9.нерез-в нацвал'!P195+'13.нерез-в инвал'!P195</f>
        <v>0</v>
      </c>
      <c r="Q195" s="28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21">
        <f>'9.нерез-в нацвал'!R195+'13.нерез-в инвал'!R195</f>
        <v>0</v>
      </c>
      <c r="S195" s="28" t="e">
        <f>('9.нерез-в нацвал'!R195*'9.нерез-в нацвал'!S195+'13.нерез-в инвал'!R195*'13.нерез-в инвал'!S195)/('9.нерез-в нацвал'!R195+'13.нерез-в инвал'!R195)</f>
        <v>#DIV/0!</v>
      </c>
    </row>
    <row r="196" spans="1:19" hidden="1" x14ac:dyDescent="0.2">
      <c r="A196" s="23" t="s">
        <v>7</v>
      </c>
      <c r="B196" s="26">
        <f>'9.нерез-в нацвал'!B196+'13.нерез-в инвал'!B196</f>
        <v>0</v>
      </c>
      <c r="C196" s="28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21">
        <f>'9.нерез-в нацвал'!D196+'13.нерез-в инвал'!D196</f>
        <v>0</v>
      </c>
      <c r="E196" s="28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21">
        <f t="shared" si="26"/>
        <v>0</v>
      </c>
      <c r="G196" s="28" t="e">
        <f t="shared" si="27"/>
        <v>#DIV/0!</v>
      </c>
      <c r="H196" s="21">
        <f>'9.нерез-в нацвал'!H196+'13.нерез-в инвал'!H196</f>
        <v>0</v>
      </c>
      <c r="I196" s="28" t="e">
        <f>('9.нерез-в нацвал'!H196*'9.нерез-в нацвал'!I196+'13.нерез-в инвал'!H196*'13.нерез-в инвал'!I196)/('9.нерез-в нацвал'!H196+'13.нерез-в инвал'!H196)</f>
        <v>#DIV/0!</v>
      </c>
      <c r="J196" s="21">
        <f>'9.нерез-в нацвал'!J196+'13.нерез-в инвал'!J196</f>
        <v>0</v>
      </c>
      <c r="K196" s="28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21">
        <f>'9.нерез-в нацвал'!L196+'13.нерез-в инвал'!L196</f>
        <v>0</v>
      </c>
      <c r="M196" s="28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21">
        <f>'9.нерез-в нацвал'!N196+'13.нерез-в инвал'!N196</f>
        <v>0</v>
      </c>
      <c r="O196" s="28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21">
        <f>'9.нерез-в нацвал'!P196+'13.нерез-в инвал'!P196</f>
        <v>0</v>
      </c>
      <c r="Q196" s="28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21">
        <f>'9.нерез-в нацвал'!R196+'13.нерез-в инвал'!R196</f>
        <v>0</v>
      </c>
      <c r="S196" s="28" t="e">
        <f>('9.нерез-в нацвал'!R196*'9.нерез-в нацвал'!S196+'13.нерез-в инвал'!R196*'13.нерез-в инвал'!S196)/('9.нерез-в нацвал'!R196+'13.нерез-в инвал'!R196)</f>
        <v>#DIV/0!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customHeight="1" x14ac:dyDescent="0.2">
      <c r="A359" s="23" t="s">
        <v>2</v>
      </c>
      <c r="B359" s="26">
        <f>'7.физ-в нацвал'!B359+'8.юрид-в нацвал'!B359+'9.нерез-в нацвал'!B191</f>
        <v>495845141.92000008</v>
      </c>
      <c r="C359" s="28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1.6359390874372484</v>
      </c>
      <c r="D359" s="21">
        <f>'7.физ-в нацвал'!D359+'8.юрид-в нацвал'!D359+'9.нерез-в нацвал'!D191</f>
        <v>481561991.16999996</v>
      </c>
      <c r="E359" s="28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1.4324879287114984</v>
      </c>
      <c r="F359" s="21">
        <f t="shared" si="32"/>
        <v>14283150.75</v>
      </c>
      <c r="G359" s="28">
        <f t="shared" si="33"/>
        <v>8.4953741530383251</v>
      </c>
      <c r="H359" s="21">
        <f>'7.физ-в нацвал'!H359+'8.юрид-в нацвал'!H359+'9.нерез-в нацвал'!H191</f>
        <v>4006737.67</v>
      </c>
      <c r="I359" s="28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0.58028033320184969</v>
      </c>
      <c r="J359" s="21">
        <f>'7.физ-в нацвал'!J359+'8.юрид-в нацвал'!J359+'9.нерез-в нацвал'!J191</f>
        <v>1027282.51</v>
      </c>
      <c r="K359" s="28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6.1408520076916346</v>
      </c>
      <c r="L359" s="21">
        <f>'7.физ-в нацвал'!L359+'8.юрид-в нацвал'!L359+'9.нерез-в нацвал'!L191</f>
        <v>2228983.0199999996</v>
      </c>
      <c r="M359" s="28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9.5608446272955216</v>
      </c>
      <c r="N359" s="21">
        <f>'7.физ-в нацвал'!N359+'8.юрид-в нацвал'!N359+'9.нерез-в нацвал'!N191</f>
        <v>4624480.67</v>
      </c>
      <c r="O359" s="28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13.190950925587916</v>
      </c>
      <c r="P359" s="21">
        <f>'7.физ-в нацвал'!P359+'8.юрид-в нацвал'!P359+'9.нерез-в нацвал'!P191</f>
        <v>2186779.33</v>
      </c>
      <c r="Q359" s="28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12.772640119019272</v>
      </c>
      <c r="R359" s="22">
        <f>'7.физ-в нацвал'!R359+'8.юрид-в нацвал'!R359+'9.нерез-в нацвал'!R191</f>
        <v>208887.55000000002</v>
      </c>
      <c r="S359" s="3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11.79622942631096</v>
      </c>
    </row>
    <row r="360" spans="1:19" ht="14.25" hidden="1" customHeight="1" x14ac:dyDescent="0.2">
      <c r="A360" s="23" t="s">
        <v>3</v>
      </c>
      <c r="B360" s="26">
        <f>'7.физ-в нацвал'!B360+'8.юрид-в нацвал'!B360+'9.нерез-в нацвал'!B192</f>
        <v>0</v>
      </c>
      <c r="C360" s="28" t="e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#DIV/0!</v>
      </c>
      <c r="D360" s="21">
        <f>'7.физ-в нацвал'!D360+'8.юрид-в нацвал'!D360+'9.нерез-в нацвал'!D192</f>
        <v>0</v>
      </c>
      <c r="E360" s="28" t="e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#DIV/0!</v>
      </c>
      <c r="F360" s="21">
        <f t="shared" si="32"/>
        <v>0</v>
      </c>
      <c r="G360" s="28" t="e">
        <f t="shared" si="33"/>
        <v>#DIV/0!</v>
      </c>
      <c r="H360" s="21">
        <f>'7.физ-в нацвал'!H360+'8.юрид-в нацвал'!H360+'9.нерез-в нацвал'!H192</f>
        <v>0</v>
      </c>
      <c r="I360" s="28" t="e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#DIV/0!</v>
      </c>
      <c r="J360" s="21">
        <f>'7.физ-в нацвал'!J360+'8.юрид-в нацвал'!J360+'9.нерез-в нацвал'!J192</f>
        <v>0</v>
      </c>
      <c r="K360" s="28" t="e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#DIV/0!</v>
      </c>
      <c r="L360" s="21">
        <f>'7.физ-в нацвал'!L360+'8.юрид-в нацвал'!L360+'9.нерез-в нацвал'!L192</f>
        <v>0</v>
      </c>
      <c r="M360" s="28" t="e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#DIV/0!</v>
      </c>
      <c r="N360" s="21">
        <f>'7.физ-в нацвал'!N360+'8.юрид-в нацвал'!N360+'9.нерез-в нацвал'!N192</f>
        <v>0</v>
      </c>
      <c r="O360" s="28" t="e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#DIV/0!</v>
      </c>
      <c r="P360" s="21">
        <f>'7.физ-в нацвал'!P360+'8.юрид-в нацвал'!P360+'9.нерез-в нацвал'!P192</f>
        <v>0</v>
      </c>
      <c r="Q360" s="28" t="e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#DIV/0!</v>
      </c>
      <c r="R360" s="22">
        <f>'7.физ-в нацвал'!R360+'8.юрид-в нацвал'!R360+'9.нерез-в нацвал'!R192</f>
        <v>0</v>
      </c>
      <c r="S360" s="30" t="e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#DIV/0!</v>
      </c>
    </row>
    <row r="361" spans="1:19" ht="14.25" hidden="1" customHeight="1" x14ac:dyDescent="0.2">
      <c r="A361" s="23" t="s">
        <v>4</v>
      </c>
      <c r="B361" s="26">
        <f>'7.физ-в нацвал'!B361+'8.юрид-в нацвал'!B361+'9.нерез-в нацвал'!B193</f>
        <v>0</v>
      </c>
      <c r="C361" s="28" t="e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#DIV/0!</v>
      </c>
      <c r="D361" s="21">
        <f>'7.физ-в нацвал'!D361+'8.юрид-в нацвал'!D361+'9.нерез-в нацвал'!D193</f>
        <v>0</v>
      </c>
      <c r="E361" s="28" t="e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#DIV/0!</v>
      </c>
      <c r="F361" s="21">
        <f t="shared" si="32"/>
        <v>0</v>
      </c>
      <c r="G361" s="28" t="e">
        <f t="shared" si="33"/>
        <v>#DIV/0!</v>
      </c>
      <c r="H361" s="21">
        <f>'7.физ-в нацвал'!H361+'8.юрид-в нацвал'!H361+'9.нерез-в нацвал'!H193</f>
        <v>0</v>
      </c>
      <c r="I361" s="28" t="e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#DIV/0!</v>
      </c>
      <c r="J361" s="21">
        <f>'7.физ-в нацвал'!J361+'8.юрид-в нацвал'!J361+'9.нерез-в нацвал'!J193</f>
        <v>0</v>
      </c>
      <c r="K361" s="28" t="e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#DIV/0!</v>
      </c>
      <c r="L361" s="21">
        <f>'7.физ-в нацвал'!L361+'8.юрид-в нацвал'!L361+'9.нерез-в нацвал'!L193</f>
        <v>0</v>
      </c>
      <c r="M361" s="28" t="e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#DIV/0!</v>
      </c>
      <c r="N361" s="21">
        <f>'7.физ-в нацвал'!N361+'8.юрид-в нацвал'!N361+'9.нерез-в нацвал'!N193</f>
        <v>0</v>
      </c>
      <c r="O361" s="28" t="e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#DIV/0!</v>
      </c>
      <c r="P361" s="21">
        <f>'7.физ-в нацвал'!P361+'8.юрид-в нацвал'!P361+'9.нерез-в нацвал'!P193</f>
        <v>0</v>
      </c>
      <c r="Q361" s="28" t="e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#DIV/0!</v>
      </c>
      <c r="R361" s="22">
        <f>'7.физ-в нацвал'!R361+'8.юрид-в нацвал'!R361+'9.нерез-в нацвал'!R193</f>
        <v>0</v>
      </c>
      <c r="S361" s="30" t="e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#DIV/0!</v>
      </c>
    </row>
    <row r="362" spans="1:19" ht="14.25" hidden="1" customHeight="1" x14ac:dyDescent="0.2">
      <c r="A362" s="23" t="s">
        <v>5</v>
      </c>
      <c r="B362" s="26">
        <f>'7.физ-в нацвал'!B362+'8.юрид-в нацвал'!B362+'9.нерез-в нацвал'!B194</f>
        <v>0</v>
      </c>
      <c r="C362" s="28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21">
        <f>'7.физ-в нацвал'!D362+'8.юрид-в нацвал'!D362+'9.нерез-в нацвал'!D194</f>
        <v>0</v>
      </c>
      <c r="E362" s="28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21">
        <f t="shared" si="32"/>
        <v>0</v>
      </c>
      <c r="G362" s="28" t="e">
        <f t="shared" si="33"/>
        <v>#DIV/0!</v>
      </c>
      <c r="H362" s="21">
        <f>'7.физ-в нацвал'!H362+'8.юрид-в нацвал'!H362+'9.нерез-в нацвал'!H194</f>
        <v>0</v>
      </c>
      <c r="I362" s="28" t="e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#DIV/0!</v>
      </c>
      <c r="J362" s="21">
        <f>'7.физ-в нацвал'!J362+'8.юрид-в нацвал'!J362+'9.нерез-в нацвал'!J194</f>
        <v>0</v>
      </c>
      <c r="K362" s="28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21">
        <f>'7.физ-в нацвал'!L362+'8.юрид-в нацвал'!L362+'9.нерез-в нацвал'!L194</f>
        <v>0</v>
      </c>
      <c r="M362" s="28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21">
        <f>'7.физ-в нацвал'!N362+'8.юрид-в нацвал'!N362+'9.нерез-в нацвал'!N194</f>
        <v>0</v>
      </c>
      <c r="O362" s="28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21">
        <f>'7.физ-в нацвал'!P362+'8.юрид-в нацвал'!P362+'9.нерез-в нацвал'!P194</f>
        <v>0</v>
      </c>
      <c r="Q362" s="28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22">
        <f>'7.физ-в нацвал'!R362+'8.юрид-в нацвал'!R362+'9.нерез-в нацвал'!R194</f>
        <v>0</v>
      </c>
      <c r="S362" s="3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</row>
    <row r="363" spans="1:19" ht="14.25" hidden="1" customHeight="1" x14ac:dyDescent="0.2">
      <c r="A363" s="23" t="s">
        <v>6</v>
      </c>
      <c r="B363" s="26">
        <f>'7.физ-в нацвал'!B363+'8.юрид-в нацвал'!B363+'9.нерез-в нацвал'!B195</f>
        <v>0</v>
      </c>
      <c r="C363" s="28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21">
        <f>'7.физ-в нацвал'!D363+'8.юрид-в нацвал'!D363+'9.нерез-в нацвал'!D195</f>
        <v>0</v>
      </c>
      <c r="E363" s="28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21">
        <f t="shared" si="32"/>
        <v>0</v>
      </c>
      <c r="G363" s="28" t="e">
        <f t="shared" si="33"/>
        <v>#DIV/0!</v>
      </c>
      <c r="H363" s="21">
        <f>'7.физ-в нацвал'!H363+'8.юрид-в нацвал'!H363+'9.нерез-в нацвал'!H195</f>
        <v>0</v>
      </c>
      <c r="I363" s="28" t="e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#DIV/0!</v>
      </c>
      <c r="J363" s="21">
        <f>'7.физ-в нацвал'!J363+'8.юрид-в нацвал'!J363+'9.нерез-в нацвал'!J195</f>
        <v>0</v>
      </c>
      <c r="K363" s="28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21">
        <f>'7.физ-в нацвал'!L363+'8.юрид-в нацвал'!L363+'9.нерез-в нацвал'!L195</f>
        <v>0</v>
      </c>
      <c r="M363" s="28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21">
        <f>'7.физ-в нацвал'!N363+'8.юрид-в нацвал'!N363+'9.нерез-в нацвал'!N195</f>
        <v>0</v>
      </c>
      <c r="O363" s="28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21">
        <f>'7.физ-в нацвал'!P363+'8.юрид-в нацвал'!P363+'9.нерез-в нацвал'!P195</f>
        <v>0</v>
      </c>
      <c r="Q363" s="28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22">
        <f>'7.физ-в нацвал'!R363+'8.юрид-в нацвал'!R363+'9.нерез-в нацвал'!R195</f>
        <v>0</v>
      </c>
      <c r="S363" s="3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</row>
    <row r="364" spans="1:19" ht="14.25" hidden="1" customHeight="1" x14ac:dyDescent="0.2">
      <c r="A364" s="23" t="s">
        <v>7</v>
      </c>
      <c r="B364" s="26">
        <f>'7.физ-в нацвал'!B364+'8.юрид-в нацвал'!B364+'9.нерез-в нацвал'!B196</f>
        <v>0</v>
      </c>
      <c r="C364" s="28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21">
        <f>'7.физ-в нацвал'!D364+'8.юрид-в нацвал'!D364+'9.нерез-в нацвал'!D196</f>
        <v>0</v>
      </c>
      <c r="E364" s="28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21">
        <f t="shared" si="32"/>
        <v>0</v>
      </c>
      <c r="G364" s="28" t="e">
        <f t="shared" si="33"/>
        <v>#DIV/0!</v>
      </c>
      <c r="H364" s="21">
        <f>'7.физ-в нацвал'!H364+'8.юрид-в нацвал'!H364+'9.нерез-в нацвал'!H196</f>
        <v>0</v>
      </c>
      <c r="I364" s="28" t="e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#DIV/0!</v>
      </c>
      <c r="J364" s="21">
        <f>'7.физ-в нацвал'!J364+'8.юрид-в нацвал'!J364+'9.нерез-в нацвал'!J196</f>
        <v>0</v>
      </c>
      <c r="K364" s="28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21">
        <f>'7.физ-в нацвал'!L364+'8.юрид-в нацвал'!L364+'9.нерез-в нацвал'!L196</f>
        <v>0</v>
      </c>
      <c r="M364" s="28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21">
        <f>'7.физ-в нацвал'!N364+'8.юрид-в нацвал'!N364+'9.нерез-в нацвал'!N196</f>
        <v>0</v>
      </c>
      <c r="O364" s="28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21">
        <f>'7.физ-в нацвал'!P364+'8.юрид-в нацвал'!P364+'9.нерез-в нацвал'!P196</f>
        <v>0</v>
      </c>
      <c r="Q364" s="28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22">
        <f>'7.физ-в нацвал'!R364+'8.юрид-в нацвал'!R364+'9.нерез-в нацвал'!R196</f>
        <v>0</v>
      </c>
      <c r="S364" s="3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x14ac:dyDescent="0.2">
      <c r="A359" s="23" t="s">
        <v>2</v>
      </c>
      <c r="B359" s="26">
        <f t="shared" si="109"/>
        <v>459573065.71000004</v>
      </c>
      <c r="C359" s="28">
        <f t="shared" si="106"/>
        <v>1.6239110828231871</v>
      </c>
      <c r="D359" s="21">
        <v>449112828.18000001</v>
      </c>
      <c r="E359" s="28">
        <v>1.4741150608760998</v>
      </c>
      <c r="F359" s="21">
        <f t="shared" si="107"/>
        <v>10460237.529999999</v>
      </c>
      <c r="G359" s="28">
        <f t="shared" si="108"/>
        <v>8.0554395135900805</v>
      </c>
      <c r="H359" s="21">
        <v>3418690.81</v>
      </c>
      <c r="I359" s="28">
        <v>0.31149643237260199</v>
      </c>
      <c r="J359" s="21">
        <v>875647.11</v>
      </c>
      <c r="K359" s="28">
        <v>6.2718370298738293</v>
      </c>
      <c r="L359" s="21">
        <v>1339837.78</v>
      </c>
      <c r="M359" s="28">
        <v>10.916704574564198</v>
      </c>
      <c r="N359" s="21">
        <v>3168152.29</v>
      </c>
      <c r="O359" s="28">
        <v>13.191055911014898</v>
      </c>
      <c r="P359" s="21">
        <v>1610754.5</v>
      </c>
      <c r="Q359" s="28">
        <v>12.846589778827299</v>
      </c>
      <c r="R359" s="22">
        <v>47155.040000000001</v>
      </c>
      <c r="S359" s="30">
        <v>12.605126629094199</v>
      </c>
    </row>
    <row r="360" spans="1:19" hidden="1" x14ac:dyDescent="0.2">
      <c r="A360" s="23" t="s">
        <v>3</v>
      </c>
      <c r="B360" s="26">
        <f t="shared" si="109"/>
        <v>0</v>
      </c>
      <c r="C360" s="28" t="e">
        <f t="shared" si="106"/>
        <v>#DIV/0!</v>
      </c>
      <c r="D360" s="21"/>
      <c r="E360" s="28"/>
      <c r="F360" s="21">
        <f t="shared" si="107"/>
        <v>0</v>
      </c>
      <c r="G360" s="28" t="e">
        <f t="shared" si="108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idden="1" x14ac:dyDescent="0.2">
      <c r="A361" s="23" t="s">
        <v>4</v>
      </c>
      <c r="B361" s="26">
        <f t="shared" si="109"/>
        <v>0</v>
      </c>
      <c r="C361" s="28" t="e">
        <f t="shared" si="106"/>
        <v>#DIV/0!</v>
      </c>
      <c r="D361" s="21"/>
      <c r="E361" s="28"/>
      <c r="F361" s="21">
        <f t="shared" si="107"/>
        <v>0</v>
      </c>
      <c r="G361" s="28" t="e">
        <f t="shared" si="108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idden="1" x14ac:dyDescent="0.2">
      <c r="A362" s="23" t="s">
        <v>5</v>
      </c>
      <c r="B362" s="26">
        <f t="shared" si="109"/>
        <v>0</v>
      </c>
      <c r="C362" s="28" t="e">
        <f t="shared" si="106"/>
        <v>#DIV/0!</v>
      </c>
      <c r="D362" s="21"/>
      <c r="E362" s="28"/>
      <c r="F362" s="21">
        <f t="shared" si="107"/>
        <v>0</v>
      </c>
      <c r="G362" s="28" t="e">
        <f t="shared" si="108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idden="1" x14ac:dyDescent="0.2">
      <c r="A363" s="23" t="s">
        <v>6</v>
      </c>
      <c r="B363" s="26">
        <f t="shared" si="109"/>
        <v>0</v>
      </c>
      <c r="C363" s="28" t="e">
        <f t="shared" si="106"/>
        <v>#DIV/0!</v>
      </c>
      <c r="D363" s="21"/>
      <c r="E363" s="28"/>
      <c r="F363" s="21">
        <f t="shared" si="107"/>
        <v>0</v>
      </c>
      <c r="G363" s="28" t="e">
        <f t="shared" si="108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idden="1" x14ac:dyDescent="0.2">
      <c r="A364" s="23" t="s">
        <v>7</v>
      </c>
      <c r="B364" s="26">
        <f t="shared" si="109"/>
        <v>0</v>
      </c>
      <c r="C364" s="28" t="e">
        <f t="shared" si="106"/>
        <v>#DIV/0!</v>
      </c>
      <c r="D364" s="21"/>
      <c r="E364" s="28"/>
      <c r="F364" s="21">
        <f t="shared" si="107"/>
        <v>0</v>
      </c>
      <c r="G364" s="28" t="e">
        <f t="shared" si="108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customHeight="1" x14ac:dyDescent="0.2">
      <c r="A359" s="23" t="s">
        <v>2</v>
      </c>
      <c r="B359" s="26">
        <f t="shared" si="104"/>
        <v>25415635.050000001</v>
      </c>
      <c r="C359" s="28">
        <f t="shared" si="105"/>
        <v>2.1303904062078538</v>
      </c>
      <c r="D359" s="21">
        <v>21977006.469999999</v>
      </c>
      <c r="E359" s="28">
        <v>0.92748637852587412</v>
      </c>
      <c r="F359" s="21">
        <f t="shared" si="106"/>
        <v>3438628.58</v>
      </c>
      <c r="G359" s="28">
        <f t="shared" si="107"/>
        <v>9.8184058414648714</v>
      </c>
      <c r="H359" s="21">
        <v>474556.3</v>
      </c>
      <c r="I359" s="28">
        <v>2.5850995357136797</v>
      </c>
      <c r="J359" s="21">
        <v>128656.84</v>
      </c>
      <c r="K359" s="28">
        <v>5.1712216505550703</v>
      </c>
      <c r="L359" s="21">
        <v>858492.23</v>
      </c>
      <c r="M359" s="28">
        <v>7.3164930624939997</v>
      </c>
      <c r="N359" s="21">
        <v>1335674.55</v>
      </c>
      <c r="O359" s="28">
        <v>13.253849084868797</v>
      </c>
      <c r="P359" s="21">
        <v>479548.66</v>
      </c>
      <c r="Q359" s="28">
        <v>12.546233101766999</v>
      </c>
      <c r="R359" s="22">
        <v>161700</v>
      </c>
      <c r="S359" s="30">
        <v>11.56</v>
      </c>
    </row>
    <row r="360" spans="1:19" ht="14.25" hidden="1" customHeight="1" x14ac:dyDescent="0.2">
      <c r="A360" s="23" t="s">
        <v>3</v>
      </c>
      <c r="B360" s="26">
        <f t="shared" si="104"/>
        <v>0</v>
      </c>
      <c r="C360" s="28" t="e">
        <f t="shared" si="105"/>
        <v>#DIV/0!</v>
      </c>
      <c r="D360" s="21"/>
      <c r="E360" s="28"/>
      <c r="F360" s="21">
        <f t="shared" si="106"/>
        <v>0</v>
      </c>
      <c r="G360" s="28" t="e">
        <f t="shared" si="107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t="14.25" hidden="1" customHeight="1" x14ac:dyDescent="0.2">
      <c r="A361" s="23" t="s">
        <v>4</v>
      </c>
      <c r="B361" s="26">
        <f t="shared" si="104"/>
        <v>0</v>
      </c>
      <c r="C361" s="28" t="e">
        <f t="shared" si="105"/>
        <v>#DIV/0!</v>
      </c>
      <c r="D361" s="21"/>
      <c r="E361" s="28"/>
      <c r="F361" s="21">
        <f t="shared" si="106"/>
        <v>0</v>
      </c>
      <c r="G361" s="28" t="e">
        <f t="shared" si="107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x14ac:dyDescent="0.2">
      <c r="A191" s="23" t="s">
        <v>2</v>
      </c>
      <c r="B191" s="26">
        <f t="shared" si="98"/>
        <v>10856441.16</v>
      </c>
      <c r="C191" s="28">
        <f t="shared" si="99"/>
        <v>0.9875638778021063</v>
      </c>
      <c r="D191" s="21">
        <v>10472156.52</v>
      </c>
      <c r="E191" s="28">
        <v>0.70705408849255802</v>
      </c>
      <c r="F191" s="21">
        <f t="shared" si="100"/>
        <v>384284.64</v>
      </c>
      <c r="G191" s="28">
        <f t="shared" si="101"/>
        <v>8.6317476761496348</v>
      </c>
      <c r="H191" s="21">
        <v>113490.56</v>
      </c>
      <c r="I191" s="28">
        <v>0.29382010891478605</v>
      </c>
      <c r="J191" s="21">
        <v>22978.560000000001</v>
      </c>
      <c r="K191" s="28">
        <v>6.5783433731269501</v>
      </c>
      <c r="L191" s="21">
        <v>30653.01</v>
      </c>
      <c r="M191" s="28">
        <v>13.1535096879556</v>
      </c>
      <c r="N191" s="21">
        <v>120653.83</v>
      </c>
      <c r="O191" s="28">
        <v>12.4918924670688</v>
      </c>
      <c r="P191" s="21">
        <v>96476.17</v>
      </c>
      <c r="Q191" s="28">
        <v>12.663374115079399</v>
      </c>
      <c r="R191" s="22">
        <v>32.51</v>
      </c>
      <c r="S191" s="30">
        <v>13.4793509689326</v>
      </c>
    </row>
    <row r="192" spans="1:19" hidden="1" x14ac:dyDescent="0.2">
      <c r="A192" s="23" t="s">
        <v>3</v>
      </c>
      <c r="B192" s="26">
        <f t="shared" si="98"/>
        <v>0</v>
      </c>
      <c r="C192" s="28" t="e">
        <f t="shared" si="99"/>
        <v>#DIV/0!</v>
      </c>
      <c r="D192" s="21"/>
      <c r="E192" s="28"/>
      <c r="F192" s="21">
        <f t="shared" si="100"/>
        <v>0</v>
      </c>
      <c r="G192" s="28" t="e">
        <f t="shared" si="101"/>
        <v>#DIV/0!</v>
      </c>
      <c r="H192" s="21"/>
      <c r="I192" s="28"/>
      <c r="J192" s="21"/>
      <c r="K192" s="28"/>
      <c r="L192" s="21"/>
      <c r="M192" s="28"/>
      <c r="N192" s="21"/>
      <c r="O192" s="28"/>
      <c r="P192" s="21"/>
      <c r="Q192" s="28"/>
      <c r="R192" s="22"/>
      <c r="S192" s="30"/>
    </row>
    <row r="193" spans="1:19" hidden="1" x14ac:dyDescent="0.2">
      <c r="A193" s="23" t="s">
        <v>4</v>
      </c>
      <c r="B193" s="26">
        <f t="shared" si="98"/>
        <v>0</v>
      </c>
      <c r="C193" s="28" t="e">
        <f t="shared" si="99"/>
        <v>#DIV/0!</v>
      </c>
      <c r="D193" s="21"/>
      <c r="E193" s="28"/>
      <c r="F193" s="21">
        <f t="shared" si="100"/>
        <v>0</v>
      </c>
      <c r="G193" s="28" t="e">
        <f t="shared" si="101"/>
        <v>#DIV/0!</v>
      </c>
      <c r="H193" s="21"/>
      <c r="I193" s="28"/>
      <c r="J193" s="21"/>
      <c r="K193" s="28"/>
      <c r="L193" s="21"/>
      <c r="M193" s="28"/>
      <c r="N193" s="21"/>
      <c r="O193" s="28"/>
      <c r="P193" s="21"/>
      <c r="Q193" s="28"/>
      <c r="R193" s="22"/>
      <c r="S193" s="30"/>
    </row>
    <row r="194" spans="1:19" hidden="1" x14ac:dyDescent="0.2">
      <c r="A194" s="23" t="s">
        <v>5</v>
      </c>
      <c r="B194" s="26">
        <f t="shared" si="98"/>
        <v>0</v>
      </c>
      <c r="C194" s="28" t="e">
        <f t="shared" si="99"/>
        <v>#DIV/0!</v>
      </c>
      <c r="D194" s="21"/>
      <c r="E194" s="28"/>
      <c r="F194" s="21">
        <f t="shared" si="100"/>
        <v>0</v>
      </c>
      <c r="G194" s="28" t="e">
        <f t="shared" si="101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98"/>
        <v>0</v>
      </c>
      <c r="C195" s="28" t="e">
        <f t="shared" si="99"/>
        <v>#DIV/0!</v>
      </c>
      <c r="D195" s="21"/>
      <c r="E195" s="28"/>
      <c r="F195" s="21">
        <f t="shared" si="100"/>
        <v>0</v>
      </c>
      <c r="G195" s="28" t="e">
        <f t="shared" si="101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98"/>
        <v>0</v>
      </c>
      <c r="C196" s="28" t="e">
        <f t="shared" si="99"/>
        <v>#DIV/0!</v>
      </c>
      <c r="D196" s="21"/>
      <c r="E196" s="28"/>
      <c r="F196" s="21">
        <f t="shared" si="100"/>
        <v>0</v>
      </c>
      <c r="G196" s="28" t="e">
        <f t="shared" si="101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customHeight="1" x14ac:dyDescent="0.2">
      <c r="A359" s="23" t="s">
        <v>2</v>
      </c>
      <c r="B359" s="26">
        <f>'11.физ-в инвал'!B359+'12.юрид-в инвал'!B359+'13.нерез-в инвал'!B191</f>
        <v>85351484.719999999</v>
      </c>
      <c r="C359" s="28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0.21831568253122241</v>
      </c>
      <c r="D359" s="21">
        <f>'11.физ-в инвал'!D359+'12.юрид-в инвал'!D359+'13.нерез-в инвал'!D191</f>
        <v>77695157.269999996</v>
      </c>
      <c r="E359" s="28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4.9109855307201945E-2</v>
      </c>
      <c r="F359" s="21">
        <f t="shared" si="32"/>
        <v>7656327.4500000002</v>
      </c>
      <c r="G359" s="28">
        <f t="shared" si="33"/>
        <v>1.9353887104319178</v>
      </c>
      <c r="H359" s="21">
        <f>'11.физ-в инвал'!H359+'12.юрид-в инвал'!H359+'13.нерез-в инвал'!H191</f>
        <v>2289895.37</v>
      </c>
      <c r="I359" s="28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0.25644078707404033</v>
      </c>
      <c r="J359" s="21">
        <f>'11.физ-в инвал'!J359+'12.юрид-в инвал'!J359+'13.нерез-в инвал'!J191</f>
        <v>1430359.82</v>
      </c>
      <c r="K359" s="28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1.8076529071545064</v>
      </c>
      <c r="L359" s="21">
        <f>'11.физ-в инвал'!L359+'12.юрид-в инвал'!L359+'13.нерез-в инвал'!L191</f>
        <v>540667.23</v>
      </c>
      <c r="M359" s="28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2.591862607800365</v>
      </c>
      <c r="N359" s="21">
        <f>'11.физ-в инвал'!N359+'12.юрид-в инвал'!N359+'13.нерез-в инвал'!N191</f>
        <v>1277886.06</v>
      </c>
      <c r="O359" s="28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3.1049308476688422</v>
      </c>
      <c r="P359" s="21">
        <f>'11.физ-в инвал'!P359+'12.юрид-в инвал'!P359+'13.нерез-в инвал'!P191</f>
        <v>2113238.19</v>
      </c>
      <c r="Q359" s="28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2.9600306529572995</v>
      </c>
      <c r="R359" s="22">
        <f>'11.физ-в инвал'!R359+'12.юрид-в инвал'!R359+'13.нерез-в инвал'!R191</f>
        <v>4280.7800000000007</v>
      </c>
      <c r="S359" s="3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4.8636483538046766</v>
      </c>
    </row>
    <row r="360" spans="1:19" ht="15" hidden="1" customHeight="1" x14ac:dyDescent="0.2">
      <c r="A360" s="23" t="s">
        <v>3</v>
      </c>
      <c r="B360" s="26">
        <f>'11.физ-в инвал'!B360+'12.юрид-в инвал'!B360+'13.нерез-в инвал'!B192</f>
        <v>0</v>
      </c>
      <c r="C360" s="28" t="e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#DIV/0!</v>
      </c>
      <c r="D360" s="21">
        <f>'11.физ-в инвал'!D360+'12.юрид-в инвал'!D360+'13.нерез-в инвал'!D192</f>
        <v>0</v>
      </c>
      <c r="E360" s="28" t="e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#DIV/0!</v>
      </c>
      <c r="F360" s="21">
        <f t="shared" si="32"/>
        <v>0</v>
      </c>
      <c r="G360" s="28" t="e">
        <f t="shared" si="33"/>
        <v>#DIV/0!</v>
      </c>
      <c r="H360" s="21">
        <f>'11.физ-в инвал'!H360+'12.юрид-в инвал'!H360+'13.нерез-в инвал'!H192</f>
        <v>0</v>
      </c>
      <c r="I360" s="28" t="e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#DIV/0!</v>
      </c>
      <c r="J360" s="21">
        <f>'11.физ-в инвал'!J360+'12.юрид-в инвал'!J360+'13.нерез-в инвал'!J192</f>
        <v>0</v>
      </c>
      <c r="K360" s="28" t="e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#DIV/0!</v>
      </c>
      <c r="L360" s="21">
        <f>'11.физ-в инвал'!L360+'12.юрид-в инвал'!L360+'13.нерез-в инвал'!L192</f>
        <v>0</v>
      </c>
      <c r="M360" s="28" t="e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#DIV/0!</v>
      </c>
      <c r="N360" s="21">
        <f>'11.физ-в инвал'!N360+'12.юрид-в инвал'!N360+'13.нерез-в инвал'!N192</f>
        <v>0</v>
      </c>
      <c r="O360" s="28" t="e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#DIV/0!</v>
      </c>
      <c r="P360" s="21">
        <f>'11.физ-в инвал'!P360+'12.юрид-в инвал'!P360+'13.нерез-в инвал'!P192</f>
        <v>0</v>
      </c>
      <c r="Q360" s="28" t="e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#DIV/0!</v>
      </c>
      <c r="R360" s="22">
        <f>'11.физ-в инвал'!R360+'12.юрид-в инвал'!R360+'13.нерез-в инвал'!R192</f>
        <v>0</v>
      </c>
      <c r="S360" s="30" t="e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#DIV/0!</v>
      </c>
    </row>
    <row r="361" spans="1:19" ht="15" hidden="1" customHeight="1" x14ac:dyDescent="0.2">
      <c r="A361" s="23" t="s">
        <v>4</v>
      </c>
      <c r="B361" s="26">
        <f>'11.физ-в инвал'!B361+'12.юрид-в инвал'!B361+'13.нерез-в инвал'!B193</f>
        <v>0</v>
      </c>
      <c r="C361" s="28" t="e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#DIV/0!</v>
      </c>
      <c r="D361" s="21">
        <f>'11.физ-в инвал'!D361+'12.юрид-в инвал'!D361+'13.нерез-в инвал'!D193</f>
        <v>0</v>
      </c>
      <c r="E361" s="28" t="e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#DIV/0!</v>
      </c>
      <c r="F361" s="21">
        <f t="shared" si="32"/>
        <v>0</v>
      </c>
      <c r="G361" s="28" t="e">
        <f t="shared" si="33"/>
        <v>#DIV/0!</v>
      </c>
      <c r="H361" s="21">
        <f>'11.физ-в инвал'!H361+'12.юрид-в инвал'!H361+'13.нерез-в инвал'!H193</f>
        <v>0</v>
      </c>
      <c r="I361" s="28" t="e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#DIV/0!</v>
      </c>
      <c r="J361" s="21">
        <f>'11.физ-в инвал'!J361+'12.юрид-в инвал'!J361+'13.нерез-в инвал'!J193</f>
        <v>0</v>
      </c>
      <c r="K361" s="28" t="e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#DIV/0!</v>
      </c>
      <c r="L361" s="21">
        <f>'11.физ-в инвал'!L361+'12.юрид-в инвал'!L361+'13.нерез-в инвал'!L193</f>
        <v>0</v>
      </c>
      <c r="M361" s="28" t="e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#DIV/0!</v>
      </c>
      <c r="N361" s="21">
        <f>'11.физ-в инвал'!N361+'12.юрид-в инвал'!N361+'13.нерез-в инвал'!N193</f>
        <v>0</v>
      </c>
      <c r="O361" s="28" t="e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#DIV/0!</v>
      </c>
      <c r="P361" s="21">
        <f>'11.физ-в инвал'!P361+'12.юрид-в инвал'!P361+'13.нерез-в инвал'!P193</f>
        <v>0</v>
      </c>
      <c r="Q361" s="28" t="e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#DIV/0!</v>
      </c>
      <c r="R361" s="22">
        <f>'11.физ-в инвал'!R361+'12.юрид-в инвал'!R361+'13.нерез-в инвал'!R193</f>
        <v>0</v>
      </c>
      <c r="S361" s="30" t="e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#DIV/0!</v>
      </c>
    </row>
    <row r="362" spans="1:19" ht="15" hidden="1" customHeight="1" x14ac:dyDescent="0.2">
      <c r="A362" s="23" t="s">
        <v>5</v>
      </c>
      <c r="B362" s="26">
        <f>'11.физ-в инвал'!B362+'12.юрид-в инвал'!B362+'13.нерез-в инвал'!B194</f>
        <v>0</v>
      </c>
      <c r="C362" s="28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21">
        <f>'11.физ-в инвал'!D362+'12.юрид-в инвал'!D362+'13.нерез-в инвал'!D194</f>
        <v>0</v>
      </c>
      <c r="E362" s="28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21">
        <f t="shared" si="32"/>
        <v>0</v>
      </c>
      <c r="G362" s="28" t="e">
        <f t="shared" si="33"/>
        <v>#DIV/0!</v>
      </c>
      <c r="H362" s="21">
        <f>'11.физ-в инвал'!H362+'12.юрид-в инвал'!H362+'13.нерез-в инвал'!H194</f>
        <v>0</v>
      </c>
      <c r="I362" s="28" t="e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#DIV/0!</v>
      </c>
      <c r="J362" s="21">
        <f>'11.физ-в инвал'!J362+'12.юрид-в инвал'!J362+'13.нерез-в инвал'!J194</f>
        <v>0</v>
      </c>
      <c r="K362" s="28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21">
        <f>'11.физ-в инвал'!L362+'12.юрид-в инвал'!L362+'13.нерез-в инвал'!L194</f>
        <v>0</v>
      </c>
      <c r="M362" s="28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21">
        <f>'11.физ-в инвал'!N362+'12.юрид-в инвал'!N362+'13.нерез-в инвал'!N194</f>
        <v>0</v>
      </c>
      <c r="O362" s="28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21">
        <f>'11.физ-в инвал'!P362+'12.юрид-в инвал'!P362+'13.нерез-в инвал'!P194</f>
        <v>0</v>
      </c>
      <c r="Q362" s="28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22">
        <f>'11.физ-в инвал'!R362+'12.юрид-в инвал'!R362+'13.нерез-в инвал'!R194</f>
        <v>0</v>
      </c>
      <c r="S362" s="3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</row>
    <row r="363" spans="1:19" ht="15" hidden="1" customHeight="1" x14ac:dyDescent="0.2">
      <c r="A363" s="23" t="s">
        <v>6</v>
      </c>
      <c r="B363" s="26">
        <f>'11.физ-в инвал'!B363+'12.юрид-в инвал'!B363+'13.нерез-в инвал'!B195</f>
        <v>0</v>
      </c>
      <c r="C363" s="28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21">
        <f>'11.физ-в инвал'!D363+'12.юрид-в инвал'!D363+'13.нерез-в инвал'!D195</f>
        <v>0</v>
      </c>
      <c r="E363" s="28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21">
        <f t="shared" si="32"/>
        <v>0</v>
      </c>
      <c r="G363" s="28" t="e">
        <f t="shared" si="33"/>
        <v>#DIV/0!</v>
      </c>
      <c r="H363" s="21">
        <f>'11.физ-в инвал'!H363+'12.юрид-в инвал'!H363+'13.нерез-в инвал'!H195</f>
        <v>0</v>
      </c>
      <c r="I363" s="28" t="e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#DIV/0!</v>
      </c>
      <c r="J363" s="21">
        <f>'11.физ-в инвал'!J363+'12.юрид-в инвал'!J363+'13.нерез-в инвал'!J195</f>
        <v>0</v>
      </c>
      <c r="K363" s="28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21">
        <f>'11.физ-в инвал'!L363+'12.юрид-в инвал'!L363+'13.нерез-в инвал'!L195</f>
        <v>0</v>
      </c>
      <c r="M363" s="28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21">
        <f>'11.физ-в инвал'!N363+'12.юрид-в инвал'!N363+'13.нерез-в инвал'!N195</f>
        <v>0</v>
      </c>
      <c r="O363" s="28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21">
        <f>'11.физ-в инвал'!P363+'12.юрид-в инвал'!P363+'13.нерез-в инвал'!P195</f>
        <v>0</v>
      </c>
      <c r="Q363" s="28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22">
        <f>'11.физ-в инвал'!R363+'12.юрид-в инвал'!R363+'13.нерез-в инвал'!R195</f>
        <v>0</v>
      </c>
      <c r="S363" s="3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</row>
    <row r="364" spans="1:19" ht="15" hidden="1" customHeight="1" x14ac:dyDescent="0.2">
      <c r="A364" s="23" t="s">
        <v>7</v>
      </c>
      <c r="B364" s="26">
        <f>'11.физ-в инвал'!B364+'12.юрид-в инвал'!B364+'13.нерез-в инвал'!B196</f>
        <v>0</v>
      </c>
      <c r="C364" s="28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21">
        <f>'11.физ-в инвал'!D364+'12.юрид-в инвал'!D364+'13.нерез-в инвал'!D196</f>
        <v>0</v>
      </c>
      <c r="E364" s="28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21">
        <f t="shared" si="32"/>
        <v>0</v>
      </c>
      <c r="G364" s="28" t="e">
        <f t="shared" si="33"/>
        <v>#DIV/0!</v>
      </c>
      <c r="H364" s="21">
        <f>'11.физ-в инвал'!H364+'12.юрид-в инвал'!H364+'13.нерез-в инвал'!H196</f>
        <v>0</v>
      </c>
      <c r="I364" s="28" t="e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#DIV/0!</v>
      </c>
      <c r="J364" s="21">
        <f>'11.физ-в инвал'!J364+'12.юрид-в инвал'!J364+'13.нерез-в инвал'!J196</f>
        <v>0</v>
      </c>
      <c r="K364" s="28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21">
        <f>'11.физ-в инвал'!L364+'12.юрид-в инвал'!L364+'13.нерез-в инвал'!L196</f>
        <v>0</v>
      </c>
      <c r="M364" s="28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21">
        <f>'11.физ-в инвал'!N364+'12.юрид-в инвал'!N364+'13.нерез-в инвал'!N196</f>
        <v>0</v>
      </c>
      <c r="O364" s="28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21">
        <f>'11.физ-в инвал'!P364+'12.юрид-в инвал'!P364+'13.нерез-в инвал'!P196</f>
        <v>0</v>
      </c>
      <c r="Q364" s="28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22">
        <f>'11.физ-в инвал'!R364+'12.юрид-в инвал'!R364+'13.нерез-в инвал'!R196</f>
        <v>0</v>
      </c>
      <c r="S364" s="3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customHeight="1" x14ac:dyDescent="0.2">
      <c r="A359" s="23" t="s">
        <v>2</v>
      </c>
      <c r="B359" s="26">
        <f t="shared" si="104"/>
        <v>30528968.089999996</v>
      </c>
      <c r="C359" s="28">
        <f t="shared" si="105"/>
        <v>0.27884192181682083</v>
      </c>
      <c r="D359" s="21">
        <v>28486757.239999998</v>
      </c>
      <c r="E359" s="28">
        <v>9.5197582510096884E-2</v>
      </c>
      <c r="F359" s="21">
        <f t="shared" si="106"/>
        <v>2042210.85</v>
      </c>
      <c r="G359" s="28">
        <f t="shared" si="107"/>
        <v>2.8404930423810044</v>
      </c>
      <c r="H359" s="21">
        <v>388295.2</v>
      </c>
      <c r="I359" s="28">
        <v>1.3165043175913602</v>
      </c>
      <c r="J359" s="21">
        <v>256757.86</v>
      </c>
      <c r="K359" s="28">
        <v>4.53176014358431</v>
      </c>
      <c r="L359" s="21">
        <v>298489.65000000002</v>
      </c>
      <c r="M359" s="28">
        <v>2.6445115631312501</v>
      </c>
      <c r="N359" s="21">
        <v>489838.55</v>
      </c>
      <c r="O359" s="28">
        <v>3.3296564992689901</v>
      </c>
      <c r="P359" s="21">
        <v>605063.81000000006</v>
      </c>
      <c r="Q359" s="28">
        <v>2.7866689822351098</v>
      </c>
      <c r="R359" s="22">
        <v>3765.78</v>
      </c>
      <c r="S359" s="30">
        <v>5.2213280117266496</v>
      </c>
    </row>
    <row r="360" spans="1:19" ht="14.25" hidden="1" customHeight="1" x14ac:dyDescent="0.2">
      <c r="A360" s="23" t="s">
        <v>3</v>
      </c>
      <c r="B360" s="26">
        <f t="shared" si="104"/>
        <v>0</v>
      </c>
      <c r="C360" s="28" t="e">
        <f t="shared" si="105"/>
        <v>#DIV/0!</v>
      </c>
      <c r="D360" s="21"/>
      <c r="E360" s="28"/>
      <c r="F360" s="21">
        <f t="shared" si="106"/>
        <v>0</v>
      </c>
      <c r="G360" s="28" t="e">
        <f t="shared" si="107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t="14.25" hidden="1" customHeight="1" x14ac:dyDescent="0.2">
      <c r="A361" s="23" t="s">
        <v>4</v>
      </c>
      <c r="B361" s="26">
        <f t="shared" si="104"/>
        <v>0</v>
      </c>
      <c r="C361" s="28" t="e">
        <f t="shared" si="105"/>
        <v>#DIV/0!</v>
      </c>
      <c r="D361" s="21"/>
      <c r="E361" s="28"/>
      <c r="F361" s="21">
        <f t="shared" si="106"/>
        <v>0</v>
      </c>
      <c r="G361" s="28" t="e">
        <f t="shared" si="107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customHeight="1" x14ac:dyDescent="0.2">
      <c r="A359" s="23" t="s">
        <v>2</v>
      </c>
      <c r="B359" s="26">
        <f t="shared" si="106"/>
        <v>5966965.7000000002</v>
      </c>
      <c r="C359" s="28">
        <f t="shared" si="107"/>
        <v>1.3937908003727926</v>
      </c>
      <c r="D359" s="21">
        <v>2933379.79</v>
      </c>
      <c r="E359" s="28">
        <v>0.30328117478439404</v>
      </c>
      <c r="F359" s="21">
        <f t="shared" si="108"/>
        <v>3033585.91</v>
      </c>
      <c r="G359" s="28">
        <f t="shared" si="109"/>
        <v>2.4482784566994513</v>
      </c>
      <c r="H359" s="21">
        <v>184.54</v>
      </c>
      <c r="I359" s="28">
        <v>3</v>
      </c>
      <c r="J359" s="21">
        <v>1038193.9</v>
      </c>
      <c r="K359" s="28">
        <v>1.0047293573965299</v>
      </c>
      <c r="L359" s="21">
        <v>49992.07</v>
      </c>
      <c r="M359" s="28">
        <v>4.3758544105095094</v>
      </c>
      <c r="N359" s="21">
        <v>562587.9</v>
      </c>
      <c r="O359" s="28">
        <v>3.25582455648264</v>
      </c>
      <c r="P359" s="21">
        <v>1382627.5</v>
      </c>
      <c r="Q359" s="28">
        <v>3.1338592643354799</v>
      </c>
      <c r="R359" s="22"/>
      <c r="S359" s="30"/>
    </row>
    <row r="360" spans="1:19" ht="14.25" hidden="1" customHeight="1" x14ac:dyDescent="0.2">
      <c r="A360" s="23" t="s">
        <v>3</v>
      </c>
      <c r="B360" s="26">
        <f t="shared" si="106"/>
        <v>0</v>
      </c>
      <c r="C360" s="28" t="e">
        <f t="shared" si="107"/>
        <v>#DIV/0!</v>
      </c>
      <c r="D360" s="21"/>
      <c r="E360" s="28"/>
      <c r="F360" s="21">
        <f t="shared" si="108"/>
        <v>0</v>
      </c>
      <c r="G360" s="28" t="e">
        <f t="shared" si="109"/>
        <v>#DIV/0!</v>
      </c>
      <c r="H360" s="21"/>
      <c r="I360" s="28"/>
      <c r="J360" s="21"/>
      <c r="K360" s="28"/>
      <c r="L360" s="21"/>
      <c r="M360" s="28"/>
      <c r="N360" s="21"/>
      <c r="O360" s="28"/>
      <c r="P360" s="21"/>
      <c r="Q360" s="28"/>
      <c r="R360" s="22"/>
      <c r="S360" s="30"/>
    </row>
    <row r="361" spans="1:19" ht="14.25" hidden="1" customHeight="1" x14ac:dyDescent="0.2">
      <c r="A361" s="23" t="s">
        <v>4</v>
      </c>
      <c r="B361" s="26">
        <f t="shared" si="106"/>
        <v>0</v>
      </c>
      <c r="C361" s="28" t="e">
        <f t="shared" si="107"/>
        <v>#DIV/0!</v>
      </c>
      <c r="D361" s="21"/>
      <c r="E361" s="28"/>
      <c r="F361" s="21">
        <f t="shared" si="108"/>
        <v>0</v>
      </c>
      <c r="G361" s="28" t="e">
        <f t="shared" si="109"/>
        <v>#DIV/0!</v>
      </c>
      <c r="H361" s="21"/>
      <c r="I361" s="28"/>
      <c r="J361" s="21"/>
      <c r="K361" s="28"/>
      <c r="L361" s="21"/>
      <c r="M361" s="28"/>
      <c r="N361" s="21"/>
      <c r="O361" s="28"/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6"/>
        <v>0</v>
      </c>
      <c r="C362" s="28" t="e">
        <f t="shared" si="107"/>
        <v>#DIV/0!</v>
      </c>
      <c r="D362" s="21"/>
      <c r="E362" s="28"/>
      <c r="F362" s="21">
        <f t="shared" si="108"/>
        <v>0</v>
      </c>
      <c r="G362" s="28" t="e">
        <f t="shared" si="109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6"/>
        <v>0</v>
      </c>
      <c r="C363" s="28" t="e">
        <f t="shared" si="107"/>
        <v>#DIV/0!</v>
      </c>
      <c r="D363" s="21"/>
      <c r="E363" s="28"/>
      <c r="F363" s="21">
        <f t="shared" si="108"/>
        <v>0</v>
      </c>
      <c r="G363" s="28" t="e">
        <f t="shared" si="109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6"/>
        <v>0</v>
      </c>
      <c r="C364" s="28" t="e">
        <f t="shared" si="107"/>
        <v>#DIV/0!</v>
      </c>
      <c r="D364" s="21"/>
      <c r="E364" s="28"/>
      <c r="F364" s="21">
        <f t="shared" si="108"/>
        <v>0</v>
      </c>
      <c r="G364" s="28" t="e">
        <f t="shared" si="109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x14ac:dyDescent="0.2">
      <c r="A191" s="23" t="s">
        <v>2</v>
      </c>
      <c r="B191" s="26">
        <f t="shared" si="101"/>
        <v>48855550.930000007</v>
      </c>
      <c r="C191" s="28">
        <f t="shared" si="98"/>
        <v>3.6927423296994798E-2</v>
      </c>
      <c r="D191" s="21">
        <v>46275020.240000002</v>
      </c>
      <c r="E191" s="28">
        <v>4.6264407641456303E-3</v>
      </c>
      <c r="F191" s="21">
        <f t="shared" si="99"/>
        <v>2580530.69</v>
      </c>
      <c r="G191" s="28">
        <f t="shared" si="100"/>
        <v>0.61616045713449663</v>
      </c>
      <c r="H191" s="21">
        <v>1901415.63</v>
      </c>
      <c r="I191" s="28">
        <v>3.9694973844303601E-2</v>
      </c>
      <c r="J191" s="21">
        <v>135408.06</v>
      </c>
      <c r="K191" s="28">
        <v>2.7983944264469902</v>
      </c>
      <c r="L191" s="21">
        <v>192185.51</v>
      </c>
      <c r="M191" s="28">
        <v>2.04603263690379</v>
      </c>
      <c r="N191" s="21">
        <v>225459.61</v>
      </c>
      <c r="O191" s="28">
        <v>2.2401628207375999</v>
      </c>
      <c r="P191" s="21">
        <v>125546.88</v>
      </c>
      <c r="Q191" s="28">
        <v>1.88118787022027</v>
      </c>
      <c r="R191" s="22">
        <v>515</v>
      </c>
      <c r="S191" s="30">
        <v>2.2482252427184499</v>
      </c>
    </row>
    <row r="192" spans="1:19" hidden="1" x14ac:dyDescent="0.2">
      <c r="A192" s="23" t="s">
        <v>3</v>
      </c>
      <c r="B192" s="26">
        <f t="shared" si="101"/>
        <v>0</v>
      </c>
      <c r="C192" s="28" t="e">
        <f t="shared" si="98"/>
        <v>#DIV/0!</v>
      </c>
      <c r="D192" s="21"/>
      <c r="E192" s="28"/>
      <c r="F192" s="21">
        <f t="shared" si="99"/>
        <v>0</v>
      </c>
      <c r="G192" s="28" t="e">
        <f t="shared" si="100"/>
        <v>#DIV/0!</v>
      </c>
      <c r="H192" s="21"/>
      <c r="I192" s="28"/>
      <c r="J192" s="21"/>
      <c r="K192" s="28"/>
      <c r="L192" s="21"/>
      <c r="M192" s="28"/>
      <c r="N192" s="21"/>
      <c r="O192" s="28"/>
      <c r="P192" s="21"/>
      <c r="Q192" s="28"/>
      <c r="R192" s="22"/>
      <c r="S192" s="30"/>
    </row>
    <row r="193" spans="1:19" hidden="1" x14ac:dyDescent="0.2">
      <c r="A193" s="23" t="s">
        <v>4</v>
      </c>
      <c r="B193" s="26">
        <f t="shared" si="101"/>
        <v>0</v>
      </c>
      <c r="C193" s="28" t="e">
        <f t="shared" si="98"/>
        <v>#DIV/0!</v>
      </c>
      <c r="D193" s="21"/>
      <c r="E193" s="28"/>
      <c r="F193" s="21">
        <f t="shared" si="99"/>
        <v>0</v>
      </c>
      <c r="G193" s="28" t="e">
        <f t="shared" si="100"/>
        <v>#DIV/0!</v>
      </c>
      <c r="H193" s="21"/>
      <c r="I193" s="28"/>
      <c r="J193" s="21"/>
      <c r="K193" s="28"/>
      <c r="L193" s="21"/>
      <c r="M193" s="28"/>
      <c r="N193" s="21"/>
      <c r="O193" s="28"/>
      <c r="P193" s="21"/>
      <c r="Q193" s="28"/>
      <c r="R193" s="22"/>
      <c r="S193" s="30"/>
    </row>
    <row r="194" spans="1:19" hidden="1" x14ac:dyDescent="0.2">
      <c r="A194" s="23" t="s">
        <v>5</v>
      </c>
      <c r="B194" s="26">
        <f t="shared" si="101"/>
        <v>0</v>
      </c>
      <c r="C194" s="28" t="e">
        <f t="shared" si="98"/>
        <v>#DIV/0!</v>
      </c>
      <c r="D194" s="21"/>
      <c r="E194" s="28"/>
      <c r="F194" s="21">
        <f t="shared" si="99"/>
        <v>0</v>
      </c>
      <c r="G194" s="28" t="e">
        <f t="shared" si="100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101"/>
        <v>0</v>
      </c>
      <c r="C195" s="28" t="e">
        <f t="shared" si="98"/>
        <v>#DIV/0!</v>
      </c>
      <c r="D195" s="21"/>
      <c r="E195" s="28"/>
      <c r="F195" s="21">
        <f t="shared" si="99"/>
        <v>0</v>
      </c>
      <c r="G195" s="28" t="e">
        <f t="shared" si="100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101"/>
        <v>0</v>
      </c>
      <c r="C196" s="28" t="e">
        <f t="shared" si="98"/>
        <v>#DIV/0!</v>
      </c>
      <c r="D196" s="21"/>
      <c r="E196" s="28"/>
      <c r="F196" s="21">
        <f t="shared" si="99"/>
        <v>0</v>
      </c>
      <c r="G196" s="28" t="e">
        <f t="shared" si="100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2025-04-28T02:53:18Z</dcterms:modified>
</cp:coreProperties>
</file>