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Рассылка\Web-site NBKR\до 25\"/>
    </mc:Choice>
  </mc:AlternateContent>
  <bookViews>
    <workbookView xWindow="0" yWindow="0" windowWidth="19200" windowHeight="11295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<sst xmlns="http://schemas.openxmlformats.org/spreadsheetml/2006/main" count="7770" uniqueCount="232">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</sst>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8"/>
  <sheetViews>
    <sheetView tabSelected="1" zoomScale="75" zoomScaleNormal="75" zoomScaleSheetLayoutView="80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0</v>
      </c>
      <c r="E343" s="11">
        <f>'2. отрасли_общ'!E343</f>
        <v>0</v>
      </c>
      <c r="F343" s="10">
        <f>'3. отрасли_нац вал'!D343</f>
        <v>0</v>
      </c>
      <c r="G343" s="11">
        <f>'3. отрасли_нац вал'!E343</f>
        <v>0</v>
      </c>
      <c r="H343" s="10">
        <f>'4. отрасли_ин вал'!D343</f>
        <v>0</v>
      </c>
      <c r="I343" s="11">
        <f>'4. отрасли_ин вал'!E343</f>
        <v>0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0</v>
      </c>
      <c r="E344" s="11">
        <f>'2. отрасли_общ'!E344</f>
        <v>0</v>
      </c>
      <c r="F344" s="10">
        <f>'3. отрасли_нац вал'!D344</f>
        <v>0</v>
      </c>
      <c r="G344" s="11">
        <f>'3. отрасли_нац вал'!E344</f>
        <v>0</v>
      </c>
      <c r="H344" s="10">
        <f>'4. отрасли_ин вал'!D344</f>
        <v>0</v>
      </c>
      <c r="I344" s="11">
        <f>'4. отрасли_ин вал'!E344</f>
        <v>0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0</v>
      </c>
      <c r="E345" s="11">
        <f>'2. отрасли_общ'!E345</f>
        <v>0</v>
      </c>
      <c r="F345" s="10">
        <f>'3. отрасли_нац вал'!D345</f>
        <v>0</v>
      </c>
      <c r="G345" s="11">
        <f>'3. отрасли_нац вал'!E345</f>
        <v>0</v>
      </c>
      <c r="H345" s="10">
        <f>'4. отрасли_ин вал'!D345</f>
        <v>0</v>
      </c>
      <c r="I345" s="11">
        <f>'4. отрасли_ин вал'!E345</f>
        <v>0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0</v>
      </c>
      <c r="E346" s="15">
        <f>'2. отрасли_общ'!E346</f>
        <v>0</v>
      </c>
      <c r="F346" s="14">
        <f>'3. отрасли_нац вал'!D346</f>
        <v>0</v>
      </c>
      <c r="G346" s="15">
        <f>'3. отрасли_нац вал'!E346</f>
        <v>0</v>
      </c>
      <c r="H346" s="14">
        <f>'4. отрасли_ин вал'!D346</f>
        <v>0</v>
      </c>
      <c r="I346" s="15">
        <f>'4. отрасли_ин вал'!E346</f>
        <v>0</v>
      </c>
    </row>
    <row r="347" spans="1:9" ht="5.0999999999999996" customHeight="1" x14ac:dyDescent="0.2"/>
    <row r="348" spans="1:9" x14ac:dyDescent="0.2">
      <c r="A348" s="3" t="s">
        <v>221</v>
      </c>
      <c r="B348" s="3" t="s">
        <v>220</v>
      </c>
      <c r="C348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</row>
    <row r="7" spans="1:27" ht="24" customHeight="1" x14ac:dyDescent="0.2">
      <c r="A7" s="60"/>
      <c r="B7" s="60"/>
      <c r="C7" s="60"/>
      <c r="D7" s="63" t="s">
        <v>180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</row>
    <row r="347" spans="1:27" ht="5.0999999999999996" customHeight="1" x14ac:dyDescent="0.2"/>
    <row r="348" spans="1:27" x14ac:dyDescent="0.2">
      <c r="A348" s="3" t="s">
        <v>221</v>
      </c>
      <c r="B348" s="3" t="s">
        <v>220</v>
      </c>
      <c r="C348" s="3" t="s">
        <v>222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46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  <c r="AB343" s="39"/>
      <c r="AC343" s="35" t="e">
        <f t="shared" si="7"/>
        <v>#DIV/0!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  <c r="AB344" s="39"/>
      <c r="AC344" s="35" t="e">
        <f t="shared" si="7"/>
        <v>#DIV/0!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  <c r="AB345" s="39"/>
      <c r="AC345" s="35" t="e">
        <f t="shared" si="7"/>
        <v>#DIV/0!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B346" s="39"/>
      <c r="AC346" s="36" t="e">
        <f t="shared" si="7"/>
        <v>#DIV/0!</v>
      </c>
    </row>
    <row r="347" spans="1:29" ht="5.0999999999999996" customHeight="1" x14ac:dyDescent="0.2"/>
    <row r="348" spans="1:29" x14ac:dyDescent="0.2">
      <c r="A348" s="3" t="s">
        <v>221</v>
      </c>
      <c r="B348" s="3" t="s">
        <v>220</v>
      </c>
      <c r="C348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46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0"/>
      <c r="AA343" s="11"/>
      <c r="AC343" s="35" t="e">
        <f t="shared" si="8"/>
        <v>#DIV/0!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0"/>
      <c r="AA344" s="11"/>
      <c r="AC344" s="35" t="e">
        <f t="shared" si="8"/>
        <v>#DIV/0!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0"/>
      <c r="AA345" s="11"/>
      <c r="AC345" s="35" t="e">
        <f t="shared" si="8"/>
        <v>#DIV/0!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T346" s="14"/>
      <c r="U346" s="15"/>
      <c r="V346" s="14"/>
      <c r="W346" s="15"/>
      <c r="X346" s="14"/>
      <c r="Y346" s="15"/>
      <c r="Z346" s="14"/>
      <c r="AA346" s="15"/>
      <c r="AC346" s="36" t="e">
        <f t="shared" si="8"/>
        <v>#DIV/0!</v>
      </c>
    </row>
    <row r="347" spans="1:29" ht="5.0999999999999996" customHeight="1" x14ac:dyDescent="0.2"/>
    <row r="348" spans="1:29" x14ac:dyDescent="0.2">
      <c r="A348" s="3" t="s">
        <v>221</v>
      </c>
      <c r="B348" s="3" t="s">
        <v>220</v>
      </c>
      <c r="C348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10" sqref="A10"/>
      <selection pane="bottomRight" activeCell="A342" sqref="A342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179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180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52"/>
        <v>0</v>
      </c>
      <c r="V343" s="11" t="e">
        <f t="shared" si="53"/>
        <v>#DIV/0!</v>
      </c>
      <c r="W343" s="10">
        <f t="shared" si="54"/>
        <v>0</v>
      </c>
      <c r="X343" s="11" t="e">
        <f t="shared" si="55"/>
        <v>#DIV/0!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ref="U344:U346" si="60">F344+H344+J344+L344</f>
        <v>0</v>
      </c>
      <c r="V344" s="11" t="e">
        <f t="shared" ref="V344:V346" si="61">(F344*G344+H344*I344+J344*K344+L344*M344)/(F344+H344+J344+L344)</f>
        <v>#DIV/0!</v>
      </c>
      <c r="W344" s="10">
        <f t="shared" ref="W344:W346" si="62">N344+P344</f>
        <v>0</v>
      </c>
      <c r="X344" s="11" t="e">
        <f t="shared" ref="X344:X346" si="63">(N344*O344+P344*Q344)/(N344+P344)</f>
        <v>#DIV/0!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60"/>
        <v>0</v>
      </c>
      <c r="V345" s="11" t="e">
        <f t="shared" si="61"/>
        <v>#DIV/0!</v>
      </c>
      <c r="W345" s="10">
        <f t="shared" si="62"/>
        <v>0</v>
      </c>
      <c r="X345" s="11" t="e">
        <f t="shared" si="63"/>
        <v>#DIV/0!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U346" s="14">
        <f t="shared" si="60"/>
        <v>0</v>
      </c>
      <c r="V346" s="15" t="e">
        <f t="shared" si="61"/>
        <v>#DIV/0!</v>
      </c>
      <c r="W346" s="14">
        <f t="shared" si="62"/>
        <v>0</v>
      </c>
      <c r="X346" s="15" t="e">
        <f t="shared" si="63"/>
        <v>#DIV/0!</v>
      </c>
    </row>
    <row r="347" spans="1:24" ht="4.5" customHeight="1" x14ac:dyDescent="0.2"/>
    <row r="348" spans="1:24" x14ac:dyDescent="0.2">
      <c r="A348" s="3" t="s">
        <v>221</v>
      </c>
      <c r="B348" s="3" t="s">
        <v>220</v>
      </c>
      <c r="C348" s="3" t="s">
        <v>222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8"/>
  <sheetViews>
    <sheetView zoomScale="75" zoomScaleNormal="75" workbookViewId="0">
      <pane xSplit="3" ySplit="10" topLeftCell="D311" activePane="bottomRight" state="frozen"/>
      <selection pane="topRight" activeCell="D1" sqref="D1"/>
      <selection pane="bottomLeft" activeCell="A9" sqref="A9"/>
      <selection pane="bottomRight" activeCell="A342" sqref="A342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6" si="48">F339+H339+J339+L339</f>
        <v>30861114.980000004</v>
      </c>
      <c r="V339" s="11">
        <f t="shared" si="46"/>
        <v>20.241931021537582</v>
      </c>
      <c r="W339" s="10">
        <f t="shared" ref="W339:W346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46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46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/>
      <c r="E343" s="11"/>
      <c r="F343" s="10"/>
      <c r="G343" s="11"/>
      <c r="H343" s="10"/>
      <c r="I343" s="11"/>
      <c r="J343" s="10"/>
      <c r="K343" s="11"/>
      <c r="L343" s="10"/>
      <c r="M343" s="11"/>
      <c r="N343" s="10"/>
      <c r="O343" s="11"/>
      <c r="P343" s="10"/>
      <c r="Q343" s="11"/>
      <c r="R343" s="10"/>
      <c r="S343" s="11"/>
      <c r="U343" s="10">
        <f t="shared" si="48"/>
        <v>0</v>
      </c>
      <c r="V343" s="11" t="e">
        <f t="shared" si="50"/>
        <v>#DIV/0!</v>
      </c>
      <c r="W343" s="10">
        <f t="shared" si="49"/>
        <v>0</v>
      </c>
      <c r="X343" s="11" t="e">
        <f t="shared" si="51"/>
        <v>#DIV/0!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/>
      <c r="E344" s="11"/>
      <c r="F344" s="10"/>
      <c r="G344" s="11"/>
      <c r="H344" s="10"/>
      <c r="I344" s="11"/>
      <c r="J344" s="10"/>
      <c r="K344" s="11"/>
      <c r="L344" s="10"/>
      <c r="M344" s="11"/>
      <c r="N344" s="10"/>
      <c r="O344" s="11"/>
      <c r="P344" s="10"/>
      <c r="Q344" s="11"/>
      <c r="R344" s="10"/>
      <c r="S344" s="11"/>
      <c r="U344" s="10">
        <f t="shared" si="48"/>
        <v>0</v>
      </c>
      <c r="V344" s="11" t="e">
        <f t="shared" si="50"/>
        <v>#DIV/0!</v>
      </c>
      <c r="W344" s="10">
        <f t="shared" si="49"/>
        <v>0</v>
      </c>
      <c r="X344" s="11" t="e">
        <f t="shared" si="51"/>
        <v>#DIV/0!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/>
      <c r="E345" s="11"/>
      <c r="F345" s="10"/>
      <c r="G345" s="11"/>
      <c r="H345" s="10"/>
      <c r="I345" s="11"/>
      <c r="J345" s="10"/>
      <c r="K345" s="11"/>
      <c r="L345" s="10"/>
      <c r="M345" s="11"/>
      <c r="N345" s="10"/>
      <c r="O345" s="11"/>
      <c r="P345" s="10"/>
      <c r="Q345" s="11"/>
      <c r="R345" s="10"/>
      <c r="S345" s="11"/>
      <c r="U345" s="10">
        <f t="shared" si="48"/>
        <v>0</v>
      </c>
      <c r="V345" s="11" t="e">
        <f t="shared" si="50"/>
        <v>#DIV/0!</v>
      </c>
      <c r="W345" s="10">
        <f t="shared" si="49"/>
        <v>0</v>
      </c>
      <c r="X345" s="11" t="e">
        <f t="shared" si="51"/>
        <v>#DIV/0!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/>
      <c r="E346" s="15"/>
      <c r="F346" s="14"/>
      <c r="G346" s="15"/>
      <c r="H346" s="14"/>
      <c r="I346" s="15"/>
      <c r="J346" s="14"/>
      <c r="K346" s="15"/>
      <c r="L346" s="14"/>
      <c r="M346" s="15"/>
      <c r="N346" s="14"/>
      <c r="O346" s="15"/>
      <c r="P346" s="14"/>
      <c r="Q346" s="15"/>
      <c r="R346" s="14"/>
      <c r="S346" s="15"/>
      <c r="U346" s="14">
        <f t="shared" si="48"/>
        <v>0</v>
      </c>
      <c r="V346" s="15" t="e">
        <f t="shared" si="50"/>
        <v>#DIV/0!</v>
      </c>
      <c r="W346" s="14">
        <f t="shared" si="49"/>
        <v>0</v>
      </c>
      <c r="X346" s="15" t="e">
        <f t="shared" si="51"/>
        <v>#DIV/0!</v>
      </c>
    </row>
    <row r="347" spans="1:24" ht="5.0999999999999996" customHeight="1" x14ac:dyDescent="0.2"/>
    <row r="348" spans="1:24" x14ac:dyDescent="0.2">
      <c r="A348" s="3" t="s">
        <v>221</v>
      </c>
      <c r="B348" s="3" t="s">
        <v>220</v>
      </c>
      <c r="C348" s="3" t="s">
        <v>222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1"/>
  <sheetViews>
    <sheetView topLeftCell="A4" zoomScale="75" zoomScaleNormal="75" workbookViewId="0">
      <pane xSplit="3" ySplit="10" topLeftCell="D314" activePane="bottomRight" state="frozen"/>
      <selection activeCell="A4" sqref="A4"/>
      <selection pane="topRight" activeCell="D4" sqref="D4"/>
      <selection pane="bottomLeft" activeCell="A13" sqref="A13"/>
      <selection pane="bottomRight" activeCell="A345" sqref="A345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3" t="s">
        <v>154</v>
      </c>
      <c r="G8" s="74"/>
      <c r="H8" s="80" t="s">
        <v>155</v>
      </c>
      <c r="I8" s="80"/>
      <c r="J8" s="73" t="s">
        <v>156</v>
      </c>
      <c r="K8" s="74"/>
      <c r="L8" s="67" t="s">
        <v>157</v>
      </c>
      <c r="M8" s="74"/>
      <c r="N8" s="80" t="s">
        <v>158</v>
      </c>
      <c r="O8" s="80"/>
      <c r="P8" s="73" t="s">
        <v>159</v>
      </c>
      <c r="Q8" s="74"/>
      <c r="R8" s="73" t="s">
        <v>172</v>
      </c>
      <c r="S8" s="74"/>
      <c r="U8" s="73" t="s">
        <v>216</v>
      </c>
      <c r="V8" s="74"/>
      <c r="W8" s="73" t="s">
        <v>217</v>
      </c>
      <c r="X8" s="74"/>
    </row>
    <row r="9" spans="1:24" ht="24" customHeight="1" x14ac:dyDescent="0.2">
      <c r="A9" s="60"/>
      <c r="B9" s="60"/>
      <c r="C9" s="60"/>
      <c r="D9" s="58" t="s">
        <v>152</v>
      </c>
      <c r="E9" s="59"/>
      <c r="F9" s="75" t="s">
        <v>160</v>
      </c>
      <c r="G9" s="76"/>
      <c r="H9" s="79" t="s">
        <v>161</v>
      </c>
      <c r="I9" s="79"/>
      <c r="J9" s="75" t="s">
        <v>162</v>
      </c>
      <c r="K9" s="76"/>
      <c r="L9" s="75" t="s">
        <v>163</v>
      </c>
      <c r="M9" s="76"/>
      <c r="N9" s="79" t="s">
        <v>164</v>
      </c>
      <c r="O9" s="79"/>
      <c r="P9" s="75" t="s">
        <v>165</v>
      </c>
      <c r="Q9" s="76"/>
      <c r="R9" s="75" t="s">
        <v>173</v>
      </c>
      <c r="S9" s="76"/>
      <c r="U9" s="75" t="s">
        <v>214</v>
      </c>
      <c r="V9" s="76"/>
      <c r="W9" s="75" t="s">
        <v>215</v>
      </c>
      <c r="X9" s="76"/>
    </row>
    <row r="10" spans="1:24" ht="24" customHeight="1" x14ac:dyDescent="0.2">
      <c r="A10" s="72"/>
      <c r="B10" s="72"/>
      <c r="C10" s="72"/>
      <c r="D10" s="63" t="s">
        <v>153</v>
      </c>
      <c r="E10" s="64"/>
      <c r="F10" s="69" t="s">
        <v>166</v>
      </c>
      <c r="G10" s="70"/>
      <c r="H10" s="81" t="s">
        <v>167</v>
      </c>
      <c r="I10" s="81"/>
      <c r="J10" s="77" t="s">
        <v>168</v>
      </c>
      <c r="K10" s="78"/>
      <c r="L10" s="77" t="s">
        <v>169</v>
      </c>
      <c r="M10" s="78"/>
      <c r="N10" s="81" t="s">
        <v>170</v>
      </c>
      <c r="O10" s="81"/>
      <c r="P10" s="77" t="s">
        <v>171</v>
      </c>
      <c r="Q10" s="78"/>
      <c r="R10" s="77" t="s">
        <v>174</v>
      </c>
      <c r="S10" s="78"/>
      <c r="U10" s="77" t="s">
        <v>218</v>
      </c>
      <c r="V10" s="78"/>
      <c r="W10" s="77" t="s">
        <v>219</v>
      </c>
      <c r="X10" s="78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49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49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/>
      <c r="E346" s="11"/>
      <c r="F346" s="10"/>
      <c r="G346" s="11"/>
      <c r="H346" s="10"/>
      <c r="I346" s="11"/>
      <c r="J346" s="10"/>
      <c r="K346" s="11"/>
      <c r="L346" s="10"/>
      <c r="M346" s="11"/>
      <c r="N346" s="10"/>
      <c r="O346" s="11"/>
      <c r="P346" s="10"/>
      <c r="Q346" s="11"/>
      <c r="R346" s="10"/>
      <c r="S346" s="11"/>
      <c r="U346" s="10">
        <f t="shared" si="40"/>
        <v>0</v>
      </c>
      <c r="V346" s="11" t="e">
        <f t="shared" si="41"/>
        <v>#DIV/0!</v>
      </c>
      <c r="W346" s="10">
        <f t="shared" si="42"/>
        <v>0</v>
      </c>
      <c r="X346" s="11" t="e">
        <f t="shared" si="43"/>
        <v>#DIV/0!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/>
      <c r="E347" s="11"/>
      <c r="F347" s="10"/>
      <c r="G347" s="11"/>
      <c r="H347" s="10"/>
      <c r="I347" s="11"/>
      <c r="J347" s="10"/>
      <c r="K347" s="11"/>
      <c r="L347" s="10"/>
      <c r="M347" s="11"/>
      <c r="N347" s="10"/>
      <c r="O347" s="11"/>
      <c r="P347" s="10"/>
      <c r="Q347" s="11"/>
      <c r="R347" s="10"/>
      <c r="S347" s="11"/>
      <c r="U347" s="10">
        <f t="shared" si="40"/>
        <v>0</v>
      </c>
      <c r="V347" s="11" t="e">
        <f t="shared" si="41"/>
        <v>#DIV/0!</v>
      </c>
      <c r="W347" s="10">
        <f t="shared" si="42"/>
        <v>0</v>
      </c>
      <c r="X347" s="11" t="e">
        <f t="shared" si="43"/>
        <v>#DIV/0!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/>
      <c r="E348" s="11"/>
      <c r="F348" s="10"/>
      <c r="G348" s="11"/>
      <c r="H348" s="10"/>
      <c r="I348" s="11"/>
      <c r="J348" s="10"/>
      <c r="K348" s="11"/>
      <c r="L348" s="10"/>
      <c r="M348" s="11"/>
      <c r="N348" s="10"/>
      <c r="O348" s="11"/>
      <c r="P348" s="10"/>
      <c r="Q348" s="11"/>
      <c r="R348" s="10"/>
      <c r="S348" s="11"/>
      <c r="U348" s="10">
        <f t="shared" si="40"/>
        <v>0</v>
      </c>
      <c r="V348" s="11" t="e">
        <f t="shared" si="41"/>
        <v>#DIV/0!</v>
      </c>
      <c r="W348" s="10">
        <f t="shared" si="42"/>
        <v>0</v>
      </c>
      <c r="X348" s="11" t="e">
        <f t="shared" si="43"/>
        <v>#DIV/0!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/>
      <c r="E349" s="15"/>
      <c r="F349" s="14"/>
      <c r="G349" s="15"/>
      <c r="H349" s="14"/>
      <c r="I349" s="15"/>
      <c r="J349" s="14"/>
      <c r="K349" s="15"/>
      <c r="L349" s="14"/>
      <c r="M349" s="15"/>
      <c r="N349" s="14"/>
      <c r="O349" s="15"/>
      <c r="P349" s="14"/>
      <c r="Q349" s="15"/>
      <c r="R349" s="14"/>
      <c r="S349" s="15"/>
      <c r="U349" s="14">
        <f t="shared" si="40"/>
        <v>0</v>
      </c>
      <c r="V349" s="15" t="e">
        <f t="shared" si="41"/>
        <v>#DIV/0!</v>
      </c>
      <c r="W349" s="14">
        <f t="shared" si="42"/>
        <v>0</v>
      </c>
      <c r="X349" s="15" t="e">
        <f t="shared" si="43"/>
        <v>#DIV/0!</v>
      </c>
    </row>
    <row r="350" spans="1:24" ht="5.0999999999999996" customHeight="1" x14ac:dyDescent="0.2"/>
    <row r="351" spans="1:24" x14ac:dyDescent="0.2">
      <c r="A351" s="3" t="s">
        <v>221</v>
      </c>
      <c r="B351" s="3" t="s">
        <v>220</v>
      </c>
      <c r="C351" s="3" t="s">
        <v>222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Мурзакматова Бегайым Нурболотовна</cp:lastModifiedBy>
  <dcterms:created xsi:type="dcterms:W3CDTF">2016-12-29T09:26:59Z</dcterms:created>
  <dcterms:modified xsi:type="dcterms:W3CDTF">2023-09-29T03:37:34Z</dcterms:modified>
</cp:coreProperties>
</file>